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1\Desktop\veda 2024\Nuevos\"/>
    </mc:Choice>
  </mc:AlternateContent>
  <workbookProtection workbookAlgorithmName="SHA-512" workbookHashValue="L90rhfD8b7mZnvbtD2goXOLqGFpp/uPzGwwDt1LnCvivShW1soq65wSJOsGkiiZf+ZHBJEBll4ULXlxKANYqOQ==" workbookSaltValue="/xZ39lSF5JHjh73h1D16JA==" workbookSpinCount="100000" lockStructure="1"/>
  <bookViews>
    <workbookView xWindow="0" yWindow="0" windowWidth="28800" windowHeight="12330"/>
  </bookViews>
  <sheets>
    <sheet name="Memoria habitacional" sheetId="1" r:id="rId1"/>
    <sheet name="Catálogos" sheetId="2" state="hidden" r:id="rId2"/>
    <sheet name="Altura" sheetId="4" state="hidden" r:id="rId3"/>
  </sheets>
  <externalReferences>
    <externalReference r:id="rId4"/>
  </externalReferences>
  <definedNames>
    <definedName name="_xlnm._FilterDatabase" localSheetId="2" hidden="1">Altura!$B$149:$C$274</definedName>
    <definedName name="_xlnm.Print_Area" localSheetId="0">'Memoria habitacional'!$A$1:$H$199</definedName>
    <definedName name="Combinación_de_alguna_de_las_anteriores">Catálogos!$M$23:$M$29</definedName>
    <definedName name="Modalidad">'Memoria habitacional'!$C$14:$D$14</definedName>
    <definedName name="Tipo">Catálogos!$E$23:$E$30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89" i="1" l="1"/>
  <c r="D89" i="1"/>
  <c r="C52" i="1"/>
  <c r="E52" i="1"/>
  <c r="G52" i="1"/>
  <c r="E40" i="1"/>
  <c r="C48" i="2"/>
  <c r="C47" i="2"/>
  <c r="C46" i="2"/>
  <c r="C45" i="2"/>
  <c r="C94" i="1"/>
  <c r="E26" i="1" s="1"/>
  <c r="C96" i="1"/>
  <c r="C97" i="1"/>
  <c r="D274" i="4"/>
  <c r="D273" i="4"/>
  <c r="D272" i="4"/>
  <c r="D271" i="4"/>
  <c r="D270" i="4"/>
  <c r="D269" i="4"/>
  <c r="D268" i="4"/>
  <c r="D267" i="4"/>
  <c r="D266" i="4"/>
  <c r="D265" i="4"/>
  <c r="D264" i="4"/>
  <c r="D263" i="4"/>
  <c r="D262" i="4"/>
  <c r="D261" i="4"/>
  <c r="D260" i="4"/>
  <c r="D259" i="4"/>
  <c r="D258" i="4"/>
  <c r="D257" i="4"/>
  <c r="D256" i="4"/>
  <c r="D255" i="4"/>
  <c r="D254" i="4"/>
  <c r="D253" i="4"/>
  <c r="D252" i="4"/>
  <c r="D251" i="4"/>
  <c r="D250" i="4"/>
  <c r="D249" i="4"/>
  <c r="D248" i="4"/>
  <c r="D247" i="4"/>
  <c r="D246" i="4"/>
  <c r="D245" i="4"/>
  <c r="D244" i="4"/>
  <c r="D243" i="4"/>
  <c r="D242" i="4"/>
  <c r="D241" i="4"/>
  <c r="D240" i="4"/>
  <c r="D239" i="4"/>
  <c r="D238" i="4"/>
  <c r="D237" i="4"/>
  <c r="D236" i="4"/>
  <c r="D235" i="4"/>
  <c r="D234" i="4"/>
  <c r="D233" i="4"/>
  <c r="D232" i="4"/>
  <c r="D231" i="4"/>
  <c r="D230" i="4"/>
  <c r="D229" i="4"/>
  <c r="D228" i="4"/>
  <c r="D227" i="4"/>
  <c r="D226" i="4"/>
  <c r="D225" i="4"/>
  <c r="D224" i="4"/>
  <c r="D223" i="4"/>
  <c r="D222" i="4"/>
  <c r="D221" i="4"/>
  <c r="D220" i="4"/>
  <c r="D219" i="4"/>
  <c r="D218" i="4"/>
  <c r="D217" i="4"/>
  <c r="D216" i="4"/>
  <c r="D215" i="4"/>
  <c r="D214" i="4"/>
  <c r="D213" i="4"/>
  <c r="D212" i="4"/>
  <c r="D211" i="4"/>
  <c r="D210" i="4"/>
  <c r="D209" i="4"/>
  <c r="D208" i="4"/>
  <c r="D207" i="4"/>
  <c r="D206" i="4"/>
  <c r="D205" i="4"/>
  <c r="D204" i="4"/>
  <c r="D203" i="4"/>
  <c r="D202" i="4"/>
  <c r="D201" i="4"/>
  <c r="D200" i="4"/>
  <c r="D199" i="4"/>
  <c r="D198" i="4"/>
  <c r="D197" i="4"/>
  <c r="D196" i="4"/>
  <c r="D195" i="4"/>
  <c r="D194" i="4"/>
  <c r="D193" i="4"/>
  <c r="D192" i="4"/>
  <c r="D191" i="4"/>
  <c r="D190" i="4"/>
  <c r="D189" i="4"/>
  <c r="D188" i="4"/>
  <c r="D187" i="4"/>
  <c r="D186" i="4"/>
  <c r="D185" i="4"/>
  <c r="D184" i="4"/>
  <c r="D183" i="4"/>
  <c r="D182" i="4"/>
  <c r="D181" i="4"/>
  <c r="D180" i="4"/>
  <c r="D179" i="4"/>
  <c r="D178" i="4"/>
  <c r="D177" i="4"/>
  <c r="D176" i="4"/>
  <c r="D175" i="4"/>
  <c r="D174" i="4"/>
  <c r="D173" i="4"/>
  <c r="D172" i="4"/>
  <c r="D171" i="4"/>
  <c r="D170" i="4"/>
  <c r="D169" i="4"/>
  <c r="D168" i="4"/>
  <c r="D167" i="4"/>
  <c r="D166" i="4"/>
  <c r="D165" i="4"/>
  <c r="D164" i="4"/>
  <c r="D163" i="4"/>
  <c r="D162" i="4"/>
  <c r="D161" i="4"/>
  <c r="D160" i="4"/>
  <c r="D159" i="4"/>
  <c r="D158" i="4"/>
  <c r="D157" i="4"/>
  <c r="D156" i="4"/>
  <c r="D155" i="4"/>
  <c r="D154" i="4"/>
  <c r="D153" i="4"/>
  <c r="D152" i="4"/>
  <c r="D151" i="4"/>
  <c r="D150" i="4"/>
  <c r="C95" i="1" l="1"/>
  <c r="F46" i="2"/>
  <c r="F47" i="2"/>
  <c r="F48" i="2"/>
  <c r="F45" i="2"/>
  <c r="A45" i="2"/>
  <c r="G45" i="2" l="1"/>
  <c r="G47" i="2"/>
  <c r="G48" i="2"/>
  <c r="G46" i="2"/>
  <c r="G49" i="2" l="1"/>
  <c r="E147" i="1" s="1"/>
</calcChain>
</file>

<file path=xl/comments1.xml><?xml version="1.0" encoding="utf-8"?>
<comments xmlns="http://schemas.openxmlformats.org/spreadsheetml/2006/main">
  <authors>
    <author>tc={9B2DA9D4-AD36-40C5-9211-9CD711C6DF10}</author>
  </authors>
  <commentList>
    <comment ref="D1" authorId="0"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(nivel de banqueta, desplante, otro(especificar))</t>
        </r>
      </text>
    </comment>
  </commentList>
</comments>
</file>

<file path=xl/sharedStrings.xml><?xml version="1.0" encoding="utf-8"?>
<sst xmlns="http://schemas.openxmlformats.org/spreadsheetml/2006/main" count="1189" uniqueCount="564">
  <si>
    <t>Formato de memoria descriptiva</t>
  </si>
  <si>
    <t>Usos habitacionales</t>
  </si>
  <si>
    <t>Este formato se encuentra vigente a partir del 6 de diciembre de 2021</t>
  </si>
  <si>
    <r>
      <t>(1) F</t>
    </r>
    <r>
      <rPr>
        <b/>
        <sz val="10"/>
        <color rgb="FF000000"/>
        <rFont val="Calibri"/>
        <family val="2"/>
        <scheme val="minor"/>
      </rPr>
      <t>echa:</t>
    </r>
  </si>
  <si>
    <t>Apartado A) Información General</t>
  </si>
  <si>
    <t>(2) Nombre del proyecto</t>
  </si>
  <si>
    <t>(3) Supuesto específico del proyecto conforme al artículo 5 fracciones IV, V, VI, o IX del Reglamento de la Ley de la Comisión de Impacto Estatal</t>
  </si>
  <si>
    <t>(4) Conjunto urbano de tipo habitacional, mixto o condominio</t>
  </si>
  <si>
    <t>(6) Estructura de condominio (horizontal, vertical o mixto):</t>
  </si>
  <si>
    <t>(5) Modalidad
 (tipo habitacional):</t>
  </si>
  <si>
    <t>(7) Número de viviendas:</t>
  </si>
  <si>
    <t>Llena esta sección solo si seleccionaste "Combinación de alguna de las anteriores" en el numeral (5)</t>
  </si>
  <si>
    <t>(8) Indica la combinación de modalidades que lo componen</t>
  </si>
  <si>
    <t>(9) Indica el número de viviendas por cada tipo de modalidad</t>
  </si>
  <si>
    <t>(10) Datos del predio</t>
  </si>
  <si>
    <t>Nombre o razón social del propietario:</t>
  </si>
  <si>
    <t>Domicilio:</t>
  </si>
  <si>
    <t>Calle</t>
  </si>
  <si>
    <t>Número exterior</t>
  </si>
  <si>
    <t>Número interior</t>
  </si>
  <si>
    <t>Colonia</t>
  </si>
  <si>
    <t/>
  </si>
  <si>
    <t>Código Postal</t>
  </si>
  <si>
    <t>Municipio</t>
  </si>
  <si>
    <r>
      <t>Superficie total del predio(s) en m</t>
    </r>
    <r>
      <rPr>
        <b/>
        <vertAlign val="superscript"/>
        <sz val="10"/>
        <color theme="1"/>
        <rFont val="Calibri"/>
        <family val="2"/>
        <scheme val="minor"/>
      </rPr>
      <t>2</t>
    </r>
    <r>
      <rPr>
        <b/>
        <sz val="10"/>
        <color theme="1"/>
        <rFont val="Calibri"/>
        <family val="2"/>
        <scheme val="minor"/>
      </rPr>
      <t xml:space="preserve"> y conforme al documento para acreditar la propiedad o posesión:</t>
    </r>
  </si>
  <si>
    <t>Apartado B) Información específica</t>
  </si>
  <si>
    <t>(11) Usos generales del proyecto</t>
  </si>
  <si>
    <t>Descripción del uso general del proyecto</t>
  </si>
  <si>
    <r>
      <t>Superficie (m</t>
    </r>
    <r>
      <rPr>
        <b/>
        <vertAlign val="superscript"/>
        <sz val="10"/>
        <color theme="1"/>
        <rFont val="Calibri"/>
        <family val="2"/>
        <scheme val="minor"/>
      </rPr>
      <t>2</t>
    </r>
    <r>
      <rPr>
        <b/>
        <sz val="10"/>
        <color theme="1"/>
        <rFont val="Calibri"/>
        <family val="2"/>
        <scheme val="minor"/>
      </rPr>
      <t>)</t>
    </r>
  </si>
  <si>
    <t>Superficie total:</t>
  </si>
  <si>
    <t>Descripción específica de vivienda</t>
  </si>
  <si>
    <t>(12) Descripción de los prototipos de vivienda (en su caso)</t>
  </si>
  <si>
    <t>Prototipo 
(Denominación y modalidad)</t>
  </si>
  <si>
    <r>
      <t>m</t>
    </r>
    <r>
      <rPr>
        <b/>
        <vertAlign val="superscript"/>
        <sz val="10"/>
        <color theme="1"/>
        <rFont val="Calibri"/>
        <family val="2"/>
        <scheme val="minor"/>
      </rPr>
      <t>2</t>
    </r>
    <r>
      <rPr>
        <b/>
        <sz val="10"/>
        <color theme="1"/>
        <rFont val="Calibri"/>
        <family val="2"/>
        <scheme val="minor"/>
      </rPr>
      <t xml:space="preserve"> de construcción</t>
    </r>
  </si>
  <si>
    <t>Número de viviendas</t>
  </si>
  <si>
    <t>Cajones de estacionamiento</t>
  </si>
  <si>
    <t>Cajones de estacionamiento para visitas</t>
  </si>
  <si>
    <t>Totales:</t>
  </si>
  <si>
    <t>Datos por construcción (en su caso, un cuadro por edificio)</t>
  </si>
  <si>
    <t>(13) Áreas de construcción desglosadas</t>
  </si>
  <si>
    <t>Descripción general de la construcción:</t>
  </si>
  <si>
    <t>Planta o nivel (es)</t>
  </si>
  <si>
    <t>Descripción de cada área por uso</t>
  </si>
  <si>
    <r>
      <t>Superficie de construcción (m</t>
    </r>
    <r>
      <rPr>
        <b/>
        <vertAlign val="superscript"/>
        <sz val="10"/>
        <color theme="1"/>
        <rFont val="Calibri"/>
        <family val="2"/>
        <scheme val="minor"/>
      </rPr>
      <t>2</t>
    </r>
    <r>
      <rPr>
        <b/>
        <sz val="10"/>
        <color theme="1"/>
        <rFont val="Calibri"/>
        <family val="2"/>
        <scheme val="minor"/>
      </rPr>
      <t>)</t>
    </r>
  </si>
  <si>
    <t>Altura (m)</t>
  </si>
  <si>
    <t>Observaciones</t>
  </si>
  <si>
    <t>Construida</t>
  </si>
  <si>
    <t>Por construir</t>
  </si>
  <si>
    <t>Sótano (s)</t>
  </si>
  <si>
    <t>Planta baja</t>
  </si>
  <si>
    <t>Niveles</t>
  </si>
  <si>
    <t>Resumen de datos</t>
  </si>
  <si>
    <t>(14) Superficies y cajones de estacionamiento del proyecto</t>
  </si>
  <si>
    <r>
      <t>Superficie total del predio en m</t>
    </r>
    <r>
      <rPr>
        <b/>
        <vertAlign val="superscript"/>
        <sz val="9"/>
        <color theme="1"/>
        <rFont val="Calibri"/>
        <family val="2"/>
        <scheme val="minor"/>
      </rPr>
      <t>2</t>
    </r>
    <r>
      <rPr>
        <b/>
        <sz val="9"/>
        <color theme="1"/>
        <rFont val="Calibri"/>
        <family val="2"/>
        <scheme val="minor"/>
      </rPr>
      <t>:</t>
    </r>
  </si>
  <si>
    <r>
      <t>Superficie de desplante de la construcción o construcciones (COS) en m</t>
    </r>
    <r>
      <rPr>
        <b/>
        <vertAlign val="superscript"/>
        <sz val="9"/>
        <color theme="1"/>
        <rFont val="Calibri"/>
        <family val="2"/>
        <scheme val="minor"/>
      </rPr>
      <t>2</t>
    </r>
    <r>
      <rPr>
        <b/>
        <sz val="9"/>
        <color theme="1"/>
        <rFont val="Calibri"/>
        <family val="2"/>
        <scheme val="minor"/>
      </rPr>
      <t>:</t>
    </r>
  </si>
  <si>
    <r>
      <t>Superficie total de construcción en m</t>
    </r>
    <r>
      <rPr>
        <b/>
        <vertAlign val="superscript"/>
        <sz val="9"/>
        <color theme="1"/>
        <rFont val="Calibri"/>
        <family val="2"/>
        <scheme val="minor"/>
      </rPr>
      <t>2</t>
    </r>
    <r>
      <rPr>
        <b/>
        <sz val="9"/>
        <color theme="1"/>
        <rFont val="Calibri"/>
        <family val="2"/>
        <scheme val="minor"/>
      </rPr>
      <t>:</t>
    </r>
  </si>
  <si>
    <r>
      <t>Superficie del predio libre de construcción en m</t>
    </r>
    <r>
      <rPr>
        <b/>
        <vertAlign val="superscript"/>
        <sz val="9"/>
        <color theme="1"/>
        <rFont val="Calibri"/>
        <family val="2"/>
        <scheme val="minor"/>
      </rPr>
      <t>2</t>
    </r>
    <r>
      <rPr>
        <b/>
        <sz val="9"/>
        <color theme="1"/>
        <rFont val="Calibri"/>
        <family val="2"/>
        <scheme val="minor"/>
      </rPr>
      <t>:</t>
    </r>
  </si>
  <si>
    <t>Altura total de la construcción en metros:</t>
  </si>
  <si>
    <t>Densidad:
(Conforme al Plan Municipal de Desarrollo Urbano)</t>
  </si>
  <si>
    <t>Total de niveles de la construcción:</t>
  </si>
  <si>
    <t>Total de cajones de estacionamiento previstos para el proyecto
(considerando que el número debe ser igual o mayor al mínimo establecido en el Plan Municipal de Desarrollo Urbano)</t>
  </si>
  <si>
    <t>(15) Indique los principales combustibles, sustancias peligrosas, sustancias tóxicas y/o sustancias riesgosas que se almacenen</t>
  </si>
  <si>
    <t>Tipo y/o nombre del producto</t>
  </si>
  <si>
    <t>Tipo de recipientes</t>
  </si>
  <si>
    <t>Número de recipientes</t>
  </si>
  <si>
    <t>Capacidad de cada recipiente</t>
  </si>
  <si>
    <t>Ubicación de los recipientes</t>
  </si>
  <si>
    <t>(16) Indicar documento que se anexa (solo para gas natural y/o gas L.P.)</t>
  </si>
  <si>
    <t>(17) Restricciones del predio</t>
  </si>
  <si>
    <t>Tipo de restricción</t>
  </si>
  <si>
    <t>Sí / No</t>
  </si>
  <si>
    <t>Nombre del documento comprobatorio de la existencia de la restricción emitido por la autoridad correspondiente</t>
  </si>
  <si>
    <t>2. Ductos de PEMEX</t>
  </si>
  <si>
    <t>3. Gasoductos</t>
  </si>
  <si>
    <t>5. Vialidades</t>
  </si>
  <si>
    <t>6.	Otra (especifique):
(por ejemplo: vías férreas, zonas arqueológicas, área natural protegida, etc.)</t>
  </si>
  <si>
    <t>(18) Información sobre los vehículos que transitarán dentro del proyecto</t>
  </si>
  <si>
    <t>Vía principal de acceso y salida:</t>
  </si>
  <si>
    <t>Total de cajones de estacionamiento previstos para el proyecto (Este dato debe ser igual o mayor al mínimo establecido en el Plan Municipal de Desarrollo Urbano):</t>
  </si>
  <si>
    <t>Chicos:</t>
  </si>
  <si>
    <t>Grandes:</t>
  </si>
  <si>
    <t>Para personas con discapacidad:</t>
  </si>
  <si>
    <t>(19) Información sobre autorizaciones previas (en su caso)</t>
  </si>
  <si>
    <t>En caso de haber realizado trabajos de movimiento de tierras para la construcción, número de autorización emitida por la Secretaría de Medio Ambiente Estatal:</t>
  </si>
  <si>
    <t>En caso de contar con un dictamen previo, señalar número de dictamen u oficio:</t>
  </si>
  <si>
    <t>(20) Información sobre uso y disposición del agua para el proyecto</t>
  </si>
  <si>
    <t>Tipo de la fuente de abastecimiento:</t>
  </si>
  <si>
    <t>Municipio u organismo operador</t>
  </si>
  <si>
    <t>Información</t>
  </si>
  <si>
    <r>
      <t>1. Cálculo de la demanda de agua potable (m</t>
    </r>
    <r>
      <rPr>
        <vertAlign val="superscript"/>
        <sz val="8"/>
        <color theme="1"/>
        <rFont val="Calibri"/>
        <family val="2"/>
        <scheme val="minor"/>
      </rPr>
      <t>3</t>
    </r>
    <r>
      <rPr>
        <sz val="8"/>
        <color theme="1"/>
        <rFont val="Calibri"/>
        <family val="2"/>
        <scheme val="minor"/>
      </rPr>
      <t>/año)
(Anexar cálculo de la demanda)</t>
    </r>
  </si>
  <si>
    <t>2. Señalar las redes de distribución y sistemas de drenaje y alcantarillado y su disposición final</t>
  </si>
  <si>
    <t>3. Instalación de medidores de macro y micro medición</t>
  </si>
  <si>
    <t>4. Recolección de agua pluvial</t>
  </si>
  <si>
    <t>5. Tratamiento de aguas residuales</t>
  </si>
  <si>
    <t>6. Punto de conexión (cuando sea la CAEM la que preste el servicio)</t>
  </si>
  <si>
    <t>Apartado C) Información adicional</t>
  </si>
  <si>
    <t>Fracciones art. 5 del Reglamento de la Ley de la COIME</t>
  </si>
  <si>
    <t>I. Cualquier uso diferente al habitacional que implique un coeficiente de utilización de más de tres mil metros cuadrados u ocupen predios de más de seis mil metros cuadrados de superficie.</t>
  </si>
  <si>
    <t>II. Gaseras, gasoneras, gasolineras y otras plantas para el almacenamiento, procesamiento o distribución de combustibles.</t>
  </si>
  <si>
    <t xml:space="preserve">III. Helipuertos, Aeródromos Civiles y Aeropuertos. </t>
  </si>
  <si>
    <t xml:space="preserve">IV. Conjuntos Urbanos. </t>
  </si>
  <si>
    <t xml:space="preserve">V. Condominios que prevean el desarrollo de treinta o más viviendas. </t>
  </si>
  <si>
    <t xml:space="preserve">VI. Treinta o más viviendas en un predio o lote. </t>
  </si>
  <si>
    <t>IX. Lotes de terreno resultantes de conjuntos urbanos, subdivisiones o condominios que no hayan quedado referidos en el acuerdo respectivo, que encuadren en algunas de las hipótesis previstas en las fracciones anteriores.</t>
  </si>
  <si>
    <t>VIII. Aquellos usos que, por su impacto sobre la infraestructura, equipamiento urbano y servicios públicos, protección civil y medio ambiente establezcan otras disposiciones jurídicas estatales</t>
  </si>
  <si>
    <t>Estructura de condominio</t>
  </si>
  <si>
    <t>Horizontal</t>
  </si>
  <si>
    <t>Vertical</t>
  </si>
  <si>
    <t>Mixto (horizontal y vertical)</t>
  </si>
  <si>
    <t>Tipo de conjunto</t>
  </si>
  <si>
    <t>Conjunto urbano habitacional</t>
  </si>
  <si>
    <t>Conjunto urbano mixto</t>
  </si>
  <si>
    <t>Condominio</t>
  </si>
  <si>
    <t>Tipo</t>
  </si>
  <si>
    <t>Campestre</t>
  </si>
  <si>
    <t>Interés social</t>
  </si>
  <si>
    <t xml:space="preserve">Medio </t>
  </si>
  <si>
    <t xml:space="preserve">Popular </t>
  </si>
  <si>
    <t>Residencial</t>
  </si>
  <si>
    <t>Residencial alto</t>
  </si>
  <si>
    <t>Social progresivo</t>
  </si>
  <si>
    <t>Combinación de alguna de las anteriores</t>
  </si>
  <si>
    <t>Modalidad</t>
  </si>
  <si>
    <r>
      <t>Combinación</t>
    </r>
    <r>
      <rPr>
        <sz val="8"/>
        <color theme="0"/>
        <rFont val="Calibri"/>
        <family val="2"/>
        <scheme val="minor"/>
      </rPr>
      <t>_</t>
    </r>
    <r>
      <rPr>
        <sz val="8"/>
        <color theme="1"/>
        <rFont val="Calibri"/>
        <family val="2"/>
        <scheme val="minor"/>
      </rPr>
      <t>de</t>
    </r>
    <r>
      <rPr>
        <sz val="8"/>
        <color theme="0"/>
        <rFont val="Calibri"/>
        <family val="2"/>
        <scheme val="minor"/>
      </rPr>
      <t>_</t>
    </r>
    <r>
      <rPr>
        <sz val="8"/>
        <color theme="1"/>
        <rFont val="Calibri"/>
        <family val="2"/>
        <scheme val="minor"/>
      </rPr>
      <t>alguna</t>
    </r>
    <r>
      <rPr>
        <sz val="8"/>
        <color theme="0"/>
        <rFont val="Calibri"/>
        <family val="2"/>
        <scheme val="minor"/>
      </rPr>
      <t>_</t>
    </r>
    <r>
      <rPr>
        <sz val="8"/>
        <color theme="1"/>
        <rFont val="Calibri"/>
        <family val="2"/>
        <scheme val="minor"/>
      </rPr>
      <t>de</t>
    </r>
    <r>
      <rPr>
        <sz val="8"/>
        <color theme="0"/>
        <rFont val="Calibri"/>
        <family val="2"/>
        <scheme val="minor"/>
      </rPr>
      <t>_</t>
    </r>
    <r>
      <rPr>
        <sz val="8"/>
        <color theme="1"/>
        <rFont val="Calibri"/>
        <family val="2"/>
        <scheme val="minor"/>
      </rPr>
      <t>las</t>
    </r>
    <r>
      <rPr>
        <sz val="8"/>
        <color theme="0"/>
        <rFont val="Calibri"/>
        <family val="2"/>
        <scheme val="minor"/>
      </rPr>
      <t>_</t>
    </r>
    <r>
      <rPr>
        <sz val="8"/>
        <color theme="1"/>
        <rFont val="Calibri"/>
        <family val="2"/>
        <scheme val="minor"/>
      </rPr>
      <t>anteriores</t>
    </r>
  </si>
  <si>
    <t>Decisión</t>
  </si>
  <si>
    <t>Sí</t>
  </si>
  <si>
    <t>No</t>
  </si>
  <si>
    <t>Tipo de fuente</t>
  </si>
  <si>
    <t>Fuente de abastecimiento propia</t>
  </si>
  <si>
    <t>Comisión del Agua del Estado de México</t>
  </si>
  <si>
    <t>Grupos organizados de usuarios</t>
  </si>
  <si>
    <t>Cálculo de agua</t>
  </si>
  <si>
    <t>Índice de hacinamiento</t>
  </si>
  <si>
    <t>Lts./Hab./Día</t>
  </si>
  <si>
    <t>Eq. Urbano</t>
  </si>
  <si>
    <t>Días</t>
  </si>
  <si>
    <t>Tipo de vehículo</t>
  </si>
  <si>
    <t>Automovil</t>
  </si>
  <si>
    <t>Camioneta</t>
  </si>
  <si>
    <t>Pick up</t>
  </si>
  <si>
    <t>Constancia de alineamiento y número oficial</t>
  </si>
  <si>
    <t>Cédula informativa de zonificación</t>
  </si>
  <si>
    <t>Acuse de recibo de la solicitud de autorización, dictámen u opinión de CONAGUA o la autoridad correspondiente</t>
  </si>
  <si>
    <t>Acuse de recibo de la solicitud de autorización, dictámen u opinión de PEMEX o la autoridad correspondiente</t>
  </si>
  <si>
    <t>Acuse de recibo de la solicitud de autorización, dictámen u opinión de CFE o la autoridad correspondiente</t>
  </si>
  <si>
    <t>Acuse de recibo de la solicitud de autorización, dictámen u opinión de la autoridad correspondiente</t>
  </si>
  <si>
    <t>Número</t>
  </si>
  <si>
    <t>Altura</t>
  </si>
  <si>
    <t>Altura medida a partir de:</t>
  </si>
  <si>
    <t>Altura en medios sótano</t>
  </si>
  <si>
    <t>Página(s) de referencia  en el Plan Municipal de Desarrollo</t>
  </si>
  <si>
    <t>Consulta en:</t>
  </si>
  <si>
    <t>Acambay</t>
  </si>
  <si>
    <t>Desplante</t>
  </si>
  <si>
    <t>N/A</t>
  </si>
  <si>
    <t>123, 124, 125, 126, 152, 154, 157, 160 y 161</t>
  </si>
  <si>
    <t>http://seduv.edomexico.gob.mx/planes_municipales/Acambay/PMDU%20de%20Acambay.pdf                                       http://seduv.edomexico.gob.mx/planes_municipales/Acambay/acambay_tabla%20final%20FE%20DE%20ERRATAS.pdf</t>
  </si>
  <si>
    <t>Acolman</t>
  </si>
  <si>
    <r>
      <rPr>
        <b/>
        <sz val="11"/>
        <color theme="1"/>
        <rFont val="Calibri"/>
        <family val="2"/>
        <scheme val="minor"/>
      </rPr>
      <t xml:space="preserve">Desplante/ Banqueta  </t>
    </r>
    <r>
      <rPr>
        <sz val="11"/>
        <color theme="1"/>
        <rFont val="Calibri"/>
        <family val="2"/>
        <scheme val="minor"/>
      </rPr>
      <t xml:space="preserve">                                                     Nota: en el PMDU se contempla la figura de desplante mientras que en la TUS se contempla la figura de banqueta</t>
    </r>
  </si>
  <si>
    <t>167, 168, 169, 170, 171, 172, 173, 179, 180, 181, 190, 191, 193, 194, 210, 226 PMDU y  1 TUS</t>
  </si>
  <si>
    <t>http://seduv.edomexico.gob.mx/planes_municipales/acolman/PMDU%20Acolman%20ok.pdf                              http://seduv.edomexico.gob.mx/planes_municipales/acolman/TUS%20Acolman%20OK.pdf</t>
  </si>
  <si>
    <t>Aculco</t>
  </si>
  <si>
    <t>211, 212, 213, 214, 215, 216, 217, 225, 227, 230, 231, 232, 233, 234, 235, 236, 237, 238, 241, 242, 251  PMDU, 1TUS</t>
  </si>
  <si>
    <t>http://seduv.edomexico.gob.mx/planes_municipales/aculco/PMDUAculco.pdf          http://seduv.edomexico.gob.mx/planes_municipales/aculco/TUSAculco.pdf</t>
  </si>
  <si>
    <t>Almoloya de Alquisiras</t>
  </si>
  <si>
    <r>
      <t xml:space="preserve"> </t>
    </r>
    <r>
      <rPr>
        <b/>
        <sz val="11"/>
        <color theme="1"/>
        <rFont val="Calibri"/>
        <family val="2"/>
        <scheme val="minor"/>
      </rPr>
      <t xml:space="preserve">Desplante   </t>
    </r>
    <r>
      <rPr>
        <sz val="11"/>
        <color theme="1"/>
        <rFont val="Calibri"/>
        <family val="2"/>
        <scheme val="minor"/>
      </rPr>
      <t xml:space="preserve">                                             Nota: en el PMDU no se contempla ninguna de las figuras de desplante o banqueta, sin embargo, se contempla en la figura de desplante en la TUS</t>
    </r>
  </si>
  <si>
    <t>125, 126, 127, 128, 129, , 131, 135, 137, 139, 140, 141, 142, 160 PMDU, 1 TUS</t>
  </si>
  <si>
    <t>http://seduv.edomexico.gob.mx/planes_municipales/almoloya_alquisiras/Almoloya%20A.pdf        http://seduv.edomexico.gob.mx/planes_municipales/almoloya_alquisiras/feerratas/USOS-SUELO%20Almoloya.pdf</t>
  </si>
  <si>
    <t>Almoloya de Juárez</t>
  </si>
  <si>
    <t>245, 246, 247, 294, 295, 296, 297, 298, 299, 300, 301, 302, 303, 304, 305, 306, 307, 308, 309 y 310. PMDU Y 1 TUS</t>
  </si>
  <si>
    <t>http://seduv.edomexico.gob.mx/planes_municipales/almoloya_juarez/pdualmoloya.pdf.        http://seduv.edomexico.gob.mx/planes_municipales/almoloya_juarez/TABLA-ALMOLOYA-final.pdf</t>
  </si>
  <si>
    <t>Almoloya del Río</t>
  </si>
  <si>
    <t>36, 37, 39, 45, 46 y 48, PMDU y 1 TUS</t>
  </si>
  <si>
    <t xml:space="preserve">http://seduv.edomexico.gob.mx/planes_municipales/almoloya_rio/PMDU%20Almoloya%20del%20Rio.pdf.                                                                            http://seduv.edomexico.gob.mx/planes_municipales/almoloya_rio/tusar.pdf             </t>
  </si>
  <si>
    <t>Amanalco</t>
  </si>
  <si>
    <t>128, 129, 130 y 131 PMDU y 1 TUS</t>
  </si>
  <si>
    <t>http://seduv.edomexico.gob.mx/planes_municipales/amanalco/pmdu-a-04.pdf.            http://seduv.edomexico.gob.mx/planes_municipales/amanalco/feerratas/tab-amanalco-04.pdf</t>
  </si>
  <si>
    <t>Amatepec</t>
  </si>
  <si>
    <t>n/A</t>
  </si>
  <si>
    <t>132, 133, 134, 135, 136 PMDU y 1TUS</t>
  </si>
  <si>
    <t>http://seduv.edomexico.gob.mx/planes_municipales/amatepec/PMDU%20Amatepec%20A.pdf                http://seduv.edomexico.gob.mx/planes_municipales/amatepec/feerratas/Tabla_usos.pdf</t>
  </si>
  <si>
    <t>Amecameca</t>
  </si>
  <si>
    <t>117, 118, 119, 120, 121 PDMU y 1 TUS</t>
  </si>
  <si>
    <t>http://seduv.edomexico.gob.mx/planes_municipales/amecameca/PMDU%20AMECAMECA.PDF                    http://seduv.edomexico.gob.mx/planes_municipales/amecameca/feerratas/tabla%20de%20usos%20AMECAMECA.pdf</t>
  </si>
  <si>
    <t>Apaxco</t>
  </si>
  <si>
    <t>57, 88, 89, 90, 91, 92, 93, 94, 96 PMDU y 1 TUS</t>
  </si>
  <si>
    <t>http://seduv.edomexico.gob.mx/planes_municipales/apaxco/PDUM-APAXCO.pdf                          http://seduv.edomexico.gob.mx/planes_municipales/apaxco/feerratas/TABLA%20USOS%20DEL%20SUELO%20APAXCO%20210404.pdf</t>
  </si>
  <si>
    <t>Atenco</t>
  </si>
  <si>
    <t xml:space="preserve">87, 88,  89 PMDU y 1 TUS </t>
  </si>
  <si>
    <t>http://seduv.edomexico.gob.mx/planes_municipales/atenco/PMDU%20atenco.pdf             http://seduv.edomexico.gob.mx/planes_municipales/atenco/TABLA%20USOS%20DE%20SUELO%20FINAL.pdf</t>
  </si>
  <si>
    <t>Atizapán</t>
  </si>
  <si>
    <t xml:space="preserve">41, 42, 43, 45, 46, 55, 58 PMDU y 1 TUS </t>
  </si>
  <si>
    <t xml:space="preserve">http://seduv.edomexico.gob.mx/planes_municipales/atizapan/ve%20PMDU%20Atizapan.pdf           http://seduv.edomexico.gob.mx/planes_municipales/atizapan/TABLA%20DE%20USOS%20DEL%20SUELO%20SANTA%20CRUZ%20ATIZAPAN.pdf                         </t>
  </si>
  <si>
    <t>Atizapán de Zaragoza</t>
  </si>
  <si>
    <t xml:space="preserve">http://seduv.edomexico.gob.mx/planes_municipales/atizapan/ve%20PMDU%20Atizapan.pdf           http://seduv.edomexico.gob.mx/planes_municipales/atizapan_zaragoza/TABLAdeUSOS%20ATIZAPAN%202003%20%28v%20colonos%29.pdf                        </t>
  </si>
  <si>
    <t>Atlacomulco</t>
  </si>
  <si>
    <t>90, 91, 105, 106,107, 108, 109, 110, 111, 112, 114 PMDU y 1 TUS</t>
  </si>
  <si>
    <t>http://seduv.edomexico.gob.mx/planes_municipales/atlacomulco/P.M.D.UA.pdf            http://seduv.edomexico.gob.mx/planes_municipales/atlacomulco/TUSATLA.pdf</t>
  </si>
  <si>
    <t>Atlautla</t>
  </si>
  <si>
    <t>111, 112, 113 PMMDU y 1 TUS</t>
  </si>
  <si>
    <t>http://seduv.edomexico.gob.mx/planes_municipales/atlautla/PLAN-ATLA%20final.pdf            http://seduv.edomexico.gob.mx/planes_municipales/atlautla/feerratas/TABLA%20atla.pdf</t>
  </si>
  <si>
    <t>Axapusco</t>
  </si>
  <si>
    <t xml:space="preserve">Banqueta </t>
  </si>
  <si>
    <t>341, 342, 343, 344, 345, 346, 347 PMDU y 1 TUS</t>
  </si>
  <si>
    <t>https://seduo.edomex.gob.mx/sites/seduo.edomex.gob.mx/files/files/PMDU%20AXAPUSCO.pdf          https://seduo.edomex.gob.mx/sites/seduo.edomex.gob.mx/files/files/TABLA%20DE%20USOS%20DE%20SUELO%20PMDU%20Axapusco.pdf</t>
  </si>
  <si>
    <t>Ayapango</t>
  </si>
  <si>
    <t xml:space="preserve">132, 133, 134, 149, 153, 154 PMDU y 1 TUS </t>
  </si>
  <si>
    <t>http://seduv.edomexico.gob.mx/planes_municipales/ayapango/AYAPANGO_DGAU.pdf          http://seduv.edomexico.gob.mx/planes_municipales/ayapango/TABLA%20USOS%20AYAPANGO%20PUB.%20ENER.06.pdf</t>
  </si>
  <si>
    <t>Calimaya</t>
  </si>
  <si>
    <r>
      <rPr>
        <b/>
        <sz val="11"/>
        <color theme="1"/>
        <rFont val="Calibri"/>
        <family val="2"/>
        <scheme val="minor"/>
      </rPr>
      <t xml:space="preserve">Desplante / Banqueta </t>
    </r>
    <r>
      <rPr>
        <sz val="11"/>
        <color theme="1"/>
        <rFont val="Calibri"/>
        <family val="2"/>
        <scheme val="minor"/>
      </rPr>
      <t xml:space="preserve">                       Nota: El PMDU contempla a partir de banqueta  en uso habitacional, centro urbano, corredor urbano, equipamiento, área natural protegida</t>
    </r>
  </si>
  <si>
    <t>131,  132, 133, 134, 135, 136,  137, 138, 139, 140, 141, 142, 143, 144, 146, 157, 161 PMDU y 1 TUS</t>
  </si>
  <si>
    <t xml:space="preserve">https://seduo.edomex.gob.mx/sites/seduo.edomex.gob.mx/files/files/Plan.pdf          https://seduo.edomex.gob.mx/sites/seduo.edomex.gob.mx/files/files/Tabla%20Usos%20de%20Suelo%20Calimaya.pdf   </t>
  </si>
  <si>
    <t>Capulhuac</t>
  </si>
  <si>
    <t>91 PMDU y 1 TUS</t>
  </si>
  <si>
    <t>http://seduv.edomexico.gob.mx/planes_municipales/capulhuac/CAPULHUAC%20Sep%20A.pdf             http://seduv.edomexico.gob.mx/planes_municipales/capulhuac/feerratas/TABLA%20USOS%20%20CAPULHUAC%20sep.pdf</t>
  </si>
  <si>
    <t xml:space="preserve">Chalco </t>
  </si>
  <si>
    <r>
      <rPr>
        <b/>
        <sz val="11"/>
        <color theme="1"/>
        <rFont val="Calibri"/>
        <family val="2"/>
        <scheme val="minor"/>
      </rPr>
      <t>Desplante/ Banqueta</t>
    </r>
    <r>
      <rPr>
        <sz val="11"/>
        <color theme="1"/>
        <rFont val="Calibri"/>
        <family val="2"/>
        <scheme val="minor"/>
      </rPr>
      <t xml:space="preserve">                         Nota: En la página 290 se contempla la figura a partir de BANQUETA (habitacional), sin embargo, a partir de la pagina 261 se contempla la figurara de desplante</t>
    </r>
  </si>
  <si>
    <t>261, 262, 263, 264, 265, 266, 267, 268, 269, 270, 271 PMDU y 274 TUS</t>
  </si>
  <si>
    <t>http://seduv.edomexico.gob.mx/planes_municipales/chalco/PMDUChalco14.pdf</t>
  </si>
  <si>
    <t xml:space="preserve">Chapa de Mota </t>
  </si>
  <si>
    <t>137, 138, 139, 140, 141, 142, 143, 144, 157, 158, 162, 169, 170, 177, 178 PMDU y 1 TUS</t>
  </si>
  <si>
    <t>http://seduv.edomexico.gob.mx/planes_municipales/chapa_mota/PMDU%20CHAPA%20DE%20MOTA.pdf              http://seduv.edomexico.gob.mx/planes_municipales/chapa_mota/feerratas/TABLA%20USOS%20C-%20MOTA.pdf</t>
  </si>
  <si>
    <t>Chapultepec</t>
  </si>
  <si>
    <r>
      <rPr>
        <b/>
        <sz val="11"/>
        <color theme="1"/>
        <rFont val="Calibri"/>
        <family val="2"/>
        <scheme val="minor"/>
      </rPr>
      <t>Desplante/ Banqueta</t>
    </r>
    <r>
      <rPr>
        <sz val="11"/>
        <color theme="1"/>
        <rFont val="Calibri"/>
        <family val="2"/>
        <scheme val="minor"/>
      </rPr>
      <t xml:space="preserve">                        Nota: Se contempla ambas figuras tanto para desplante como para banqueta, en la PAG. 158 se contempla la figura de desplante como de banqueta, mientras que en el TUS se contempla la figura de desplante. </t>
    </r>
  </si>
  <si>
    <t xml:space="preserve">132, 133, 134, 135, 158,  159, 160, 161,  162 PMDU y 1 TUS </t>
  </si>
  <si>
    <t>http://seduv.edomexico.gob.mx/planes_municipales/chapultepec/PMDUChap.pdf               http://seduv.edomexico.gob.mx/planes_municipales/chapultepec/tuschap.pdf</t>
  </si>
  <si>
    <t>Chiautla</t>
  </si>
  <si>
    <t xml:space="preserve">93, 94, 95, 96, 123,  124, 125,  126, 127, 128, 129 PMDU y 1 TUS </t>
  </si>
  <si>
    <t>http://seduv.edomexico.gob.mx/planes_municipales/chiautla/Chiautla%20julio%2017.pdf       http://seduv.edomexico.gob.mx/planes_municipales/chiautla/Tabla%20de%20usos%20junio20.pdf</t>
  </si>
  <si>
    <t>Chicoloapan</t>
  </si>
  <si>
    <t>162, 163, 164, 166,  167, 176, 177,  178 PMDU y  1 TUS</t>
  </si>
  <si>
    <t>http://seduv.edomexico.gob.mx/planes_municipales/chicoloapan/PMDU%20chicoloapan.pdf           http://seduv.edomexico.gob.mx/planes_municipales/chicoloapan/TABLAdeUSOS%20Chico-carta3.pdf</t>
  </si>
  <si>
    <t xml:space="preserve">Chiconcuac  </t>
  </si>
  <si>
    <t>87, 88, 89,  112, 113, 114, 115, 116, 118 PMDU y 1 TUS</t>
  </si>
  <si>
    <t>http://seduv.edomexico.gob.mx/planes_municipales/chiconcuac/Chiconcuac%20julio%2017.pdf    http://seduv.edomexico.gob.mx/planes_municipales/chiconcuac/Tabla%20de%20usos%20junio20.pdf</t>
  </si>
  <si>
    <t>Chimalhuacán</t>
  </si>
  <si>
    <t>Desplante/ Banqueta     Nota: En el PMDU se contempla la figura a partir de banqueta (pág. 214, 215, 216), mientras que en el TUS se contempla la figura de desplante</t>
  </si>
  <si>
    <t>188, 189, 190, 191,  210,  211, 212. 213, 214, 215, 216, 217, 218, 220, 246, 247 PMDU y 1 TUS</t>
  </si>
  <si>
    <t xml:space="preserve">http://seduv.edomexico.gob.mx/planes_municipales/chimalhuacan/ACT_PMDU_Chimalhuacan_2019.pdf                                                                                                              http://seduv.edomexico.gob.mx/planes_municipales/chimalhuacan/E-Tabla_Usos%20_Suelo_Chimalhuacan_2019.pdf </t>
  </si>
  <si>
    <t>Coacalco</t>
  </si>
  <si>
    <t>168,  169, 170, 171, 172, 173, 174, 175, 181 PMDU y 1 TUS</t>
  </si>
  <si>
    <t>http://seduv.edomexico.gob.mx/planes_municipales/Coacalco/PMDU%20COACALCO%20gaceta.pdf             http://seduv.edomexico.gob.mx/planes_municipales/Coacalco/feerratas/TABLA%20USOS%20DEL%20SUELO%20COACALCO.pdf</t>
  </si>
  <si>
    <t>Coatepec Harinas</t>
  </si>
  <si>
    <t xml:space="preserve">143, 144, 145,.146, 147, 148, 149, 151,  152, 158, 159, 165, 167, 170, 174, 175, 177 PMDU y </t>
  </si>
  <si>
    <t>http://seduv.edomexico.gob.mx/planes_municipales/Coatepec_harinas/Documento%20DEL%20PLAN%20DE%20Coatepec%20Harinas.pdf        http://seduv.edomexico.gob.mx/planes_municipales/Coatepec_harinas/feerratas/TABLA%20DE%20USOS%20DEL%20SUELO%20CH.pdf</t>
  </si>
  <si>
    <t xml:space="preserve">Cocotitlán </t>
  </si>
  <si>
    <t xml:space="preserve">No se cuenta con información Oficial </t>
  </si>
  <si>
    <t xml:space="preserve">https://www.ipomex.org.mx/recursos/ipo/files_ipo3/2019/42959/7/b17a8517cedc35aaca03e7a0362b1bfd.pdf                                                                                                                                                                                                                                                                                                     Nota: se cuenta con información por parte de pagina oficial, sin embargo, en el PMDU no se contempla la figura de altura de las construcciones. </t>
  </si>
  <si>
    <t xml:space="preserve">Coyotepec </t>
  </si>
  <si>
    <t>Cuautitlán</t>
  </si>
  <si>
    <r>
      <rPr>
        <b/>
        <sz val="11"/>
        <color theme="1"/>
        <rFont val="Calibri"/>
        <family val="2"/>
        <scheme val="minor"/>
      </rPr>
      <t xml:space="preserve">Desplante/ Banqueta   </t>
    </r>
    <r>
      <rPr>
        <sz val="11"/>
        <color theme="1"/>
        <rFont val="Calibri"/>
        <family val="2"/>
        <scheme val="minor"/>
      </rPr>
      <t xml:space="preserve">                              Nota: se contempla la figura de desplante en el TUS y en banqueta en el PMDU </t>
    </r>
  </si>
  <si>
    <t>Banqueta ( 150, 151, 152)                                                           Altura: 153, 166, 167, 170, 171, 172, 173, 180                                                                  Desplante: 169</t>
  </si>
  <si>
    <t xml:space="preserve">http://seduv.edomexico.gob.mx/planes_municipales/cuautitlan/PMDUCUAUTITLaN.pdf                http://seduv.edomexico.gob.mx/planes_municipales/cuautitlan/TUS%20CUAUTITLAN.pdf      </t>
  </si>
  <si>
    <t xml:space="preserve">Cuautitlán Izcalli </t>
  </si>
  <si>
    <t>Banqueta</t>
  </si>
  <si>
    <t xml:space="preserve">261, 277, 315, 321, 332, 333, 352,  363, PMDU y 1  TUS </t>
  </si>
  <si>
    <t>http://seduv.edomexico.gob.mx/planes_municipales/cuautitlan_izcalli/pdumCI.pdf                      http://seduv.edomexico.gob.mx/planes_municipales/cuautitlan_izcalli/TABLAGENERAL.pdf</t>
  </si>
  <si>
    <t>Donato Guerra</t>
  </si>
  <si>
    <t>108, 132, 133, 134,  139, 140, 141, 142, 143, 144, 145, 146, 147, 149 PMDU y 1 TUS</t>
  </si>
  <si>
    <t>http://seduv.edomexico.gob.mx/planes_municipales/donato_guerra/doc-donato.pdf                        http://seduv.edomexico.gob.mx/planes_municipales/donato_guerra/feerratas/tus-DG.pdf</t>
  </si>
  <si>
    <t>Ecatepec de Morelos</t>
  </si>
  <si>
    <t xml:space="preserve">Desplante </t>
  </si>
  <si>
    <t>391, 392, 393, 394, 395, 396, 397, 398, 399, 400, 401, 402, 403, 404, 405, 406, 407. 408, 409, 410, 411 PMDU.                                                                                  Nota: No se cuenta con información oficial sobre la TUS</t>
  </si>
  <si>
    <t xml:space="preserve">http://seduv.edomexico.gob.mx/planes_municipales/ecatepec/PMDU-ecate.pdf                                                                           Nota: la información cargada por parte del ayuntamiento en el portal oficial es de la administración 2013 al 2015, no se encuentra con información actual. </t>
  </si>
  <si>
    <t>Ecatzingo</t>
  </si>
  <si>
    <t>128, 129, 130, 131, 136 PMDU y 1  TUS</t>
  </si>
  <si>
    <t>http://seduv.edomexico.gob.mx/planes_municipales/ecatzingo/ECATZINGO_dgau.pdf                         http://seduv.edomexico.gob.mx/planes_municipales/ecatzingo/Tabla%20Uso%20de%20Suelo%20Ecatzingo.pdf</t>
  </si>
  <si>
    <t>El Oro</t>
  </si>
  <si>
    <t xml:space="preserve">226, 227, 228, 229, 230, 231, 232, 248, 249, 250, 251, 252, 274, 279 PMDU y 1 TUS </t>
  </si>
  <si>
    <t xml:space="preserve">http://seduv.edomexico.gob.mx/planes_municipales/Oro_el/doc-el%20oro.pdf                                                                          http://seduv.edomexico.gob.mx/planes_municipales/Oro_el/feerratas/TABLA-USOS-EL%20ORO.pdf                                                                                                                                                                                                           Nota: La información cargada en el portal oficial es del año 2003,  de igual manera, no se encuentra PMDU actualizado em pagina oficial. </t>
  </si>
  <si>
    <t>Huehuetoca</t>
  </si>
  <si>
    <t>152, 153, 154, 155, 156, 157, 158, 159 PMDU y 1 TUS</t>
  </si>
  <si>
    <t xml:space="preserve">http://seduv.edomexico.gob.mx/planes_municipales/Huehuetoca/Doc-Huehuetoca.pdf                                                                            http://seduv.edomexico.gob.mx/planes_municipales/Huehuetoca/TABLA%20US%20HUEHUETOCA%20MOD%2010-07.pdf                                                                                                                                                                                                                                                  Nota: la información cargada en pagina oficial es del año 2007, de igual manera, no se encuentra con información actualizada. </t>
  </si>
  <si>
    <t>Hueypoxtla</t>
  </si>
  <si>
    <t>186, 187, 188, 189, 190, 193, 195 PMDU y 1 TUS</t>
  </si>
  <si>
    <t>http://seduv.edomexico.gob.mx/planes_municipales/hueypoxtla/PMDU-Hueypox.pdf                                                                                         Nota: La información cargada en pagina oficial es del año 2018, por lo que no se encuentra actualizada..                                                           http://seduv.edomexico.gob.mx/planes_municipales/hueypoxtla/TUS-Hueypox.pdf</t>
  </si>
  <si>
    <t xml:space="preserve">Huixquilucan </t>
  </si>
  <si>
    <r>
      <rPr>
        <b/>
        <sz val="11"/>
        <color theme="1"/>
        <rFont val="Calibri"/>
        <family val="2"/>
        <scheme val="minor"/>
      </rPr>
      <t xml:space="preserve">Desplante / Banqueta  </t>
    </r>
    <r>
      <rPr>
        <sz val="11"/>
        <color theme="1"/>
        <rFont val="Calibri"/>
        <family val="2"/>
        <scheme val="minor"/>
      </rPr>
      <t xml:space="preserve">                                                    Nota: en el PMDU se contempla tanto desplante como banqueta. </t>
    </r>
  </si>
  <si>
    <t>191, 192, 193, 194, 195, 196, 197, 198, 199, 200, 201, 202, 203, 204, 205, 206, 207, 208, 209, 210, 211, 212, 213, 214, 216, 217, 218, 219, 221, 222, 223, 224, 225, 226, 227, 228, 229, 230, 239 PMDU y 1 TUS</t>
  </si>
  <si>
    <t>http://seduv.edomexico.gob.mx/planes_municipales/Huixquilucan/PMDU-Huix.pdf                                                                           http://seduv.edomexico.gob.mx/planes_municipales/Huixquilucan/tus-hux.pdf                                                                                                                             Nota: El PMDU es del año 2017</t>
  </si>
  <si>
    <t>Isidro Fabela</t>
  </si>
  <si>
    <t xml:space="preserve">165, 166, 167,  179, 183, 184, 185. 186, 187, 191, 192, 195, 198, 199 PMDU y 1 TUS </t>
  </si>
  <si>
    <t xml:space="preserve">http://seduv.edomexico.gob.mx/planes_municipales/isidro_fabela/Documento%20PMDUIsidroFabela.pdf                                       http://seduv.edomexico.gob.mx/planes_municipales/isidro_fabela/Isidro_Tabla%20de%20usos.pdf                                                                                                                                                                                                                        Nota: El documento que se encuentra en la pagina oficial es del año 2005.      </t>
  </si>
  <si>
    <t xml:space="preserve">Ixtapaluca </t>
  </si>
  <si>
    <r>
      <rPr>
        <b/>
        <sz val="11"/>
        <color theme="1"/>
        <rFont val="Calibri"/>
        <family val="2"/>
        <scheme val="minor"/>
      </rPr>
      <t xml:space="preserve">Desplante / Banqueta  </t>
    </r>
    <r>
      <rPr>
        <sz val="11"/>
        <color theme="1"/>
        <rFont val="Calibri"/>
        <family val="2"/>
        <scheme val="minor"/>
      </rPr>
      <t xml:space="preserve">                          Nota: Tanto como en el PMDU y el TUS se contempla la figura de banqueta o a desnivel dependiendo el uso </t>
    </r>
  </si>
  <si>
    <t>165, 166, 167, 168, 169, 171, 172, 173, 176, 182 PMDU y  1 TUS</t>
  </si>
  <si>
    <t>http://seduv.edomexico.gob.mx/planes_municipales/ixtapaluca/pmdu%20julio%2009.pdf                                                                    http://seduv.edomexico.gob.mx/planes_municipales/ixtapaluca/TUSIXTAPAL2008.pdf</t>
  </si>
  <si>
    <t>Ixtapan de la Sal</t>
  </si>
  <si>
    <r>
      <rPr>
        <b/>
        <sz val="11"/>
        <color theme="1"/>
        <rFont val="Calibri"/>
        <family val="2"/>
        <scheme val="minor"/>
      </rPr>
      <t xml:space="preserve">Desplante/ Banqueta       </t>
    </r>
    <r>
      <rPr>
        <sz val="11"/>
        <color theme="1"/>
        <rFont val="Calibri"/>
        <family val="2"/>
        <scheme val="minor"/>
      </rPr>
      <t xml:space="preserve">                        Nota: en el PMDU se contempla la figura de desplante como de banqueta, mientras que en el TUS se contempla la figura de desplante</t>
    </r>
  </si>
  <si>
    <t>se contempla la figura en la pagina 120</t>
  </si>
  <si>
    <t>109, 110, 111, 112, 113, 114, 115, 117, 118, 119, 136, 137, 138, 139, 140 PMDU y 1 TUS</t>
  </si>
  <si>
    <t>https://seduo.edomex.gob.mx/sites/seduo.edomex.gob.mx/files/files/PMDU%20IXTAPAN%20GACETA17.pdf                                      https://seduo.edomex.gob.mx/sites/seduo.edomex.gob.mx/files/files/TUS%20PDU%20Ixtapan%20de%20la%20Sal%20CABILDO.pdf</t>
  </si>
  <si>
    <t xml:space="preserve">Ixtapan del Oro </t>
  </si>
  <si>
    <t>132, 133, 134, 135, 139, 140, 141, 142, 143 PMDU y 1 TUS</t>
  </si>
  <si>
    <t>http://seduv.edomexico.gob.mx/planes_municipales/ixtapan_oro/Ixtapan2003.pdf                                                                                 http://seduv.edomexico.gob.mx/planes_municipales/ixtapan_oro/feerratas/tab-ixtapan-04-2ver.pdf</t>
  </si>
  <si>
    <t>Ixtlahuaca</t>
  </si>
  <si>
    <t>160, 161, 162, 163, 164, 165, 166, 167, 168,  177, 186, 187, 188, 189, 190, 191, 194, 195 PMDU y 1 TUS</t>
  </si>
  <si>
    <t xml:space="preserve">http://seduv.edomexico.gob.mx/planes_municipales/ixtlahuaca/doc-ixtlahuaca.pdf                                                                                                                                                                                     http://seduv.edomexico.gob.mx/planes_municipales/ixtlahuaca/feerratas/TABLA%20USOS%20IXTLAHUACA%20ERRATAS.pdf                                                                                                                                                                                                                                                   Nota: El documento que se encuentra en la pagina oficial es del año 2003 </t>
  </si>
  <si>
    <t>Jaltenco</t>
  </si>
  <si>
    <t>Jilotepec</t>
  </si>
  <si>
    <t xml:space="preserve">129, 130, 152, 155,  156, 157, 158, 159, 160, 161, 162, 163, 164, 165, 166, 167, 168, 169, 170 PMDU y 1 TUS. </t>
  </si>
  <si>
    <t xml:space="preserve">http://seduv.edomexico.gob.mx/planes_municipales/jilotepec/Doc-Jilotepec.pdf                                                                         http://seduv.edomexico.gob.mx/planes_municipales/jilotepec/TUSJILOC.pdf                                                                                    Nota: El documento que se encuentra en la pagina oficial es del año 2007. </t>
  </si>
  <si>
    <t>Jilotzingo</t>
  </si>
  <si>
    <t xml:space="preserve">204, 205, 206, 207, 208, 209, 210, 215, 219, 220, 221, 224, 225, 227, 228,  230, 231, 240 PMDU y 1 TUS </t>
  </si>
  <si>
    <t>http://seduv.edomexico.gob.mx/planes_municipales/jilotzingo/PMDUJILOT.pdf                                                                        http://seduv.edomexico.gob.mx/planes_municipales/jilotzingo/tusjilot.pdf</t>
  </si>
  <si>
    <t>Jiquipilco</t>
  </si>
  <si>
    <t xml:space="preserve">146, 147, 148, 149, 150, 151, 152, 158, 160, 162, 163, 164, 165, 166, 167, 168, 171, 172, 177 PMDU y 1 TUS </t>
  </si>
  <si>
    <t xml:space="preserve">http://seduv.edomexico.gob.mx/planes_municipales/jiquipilco/DOCTO%20JIQUIPILCO%202003.pdf                          http://seduv.edomexico.gob.mx/planes_municipales/jiquipilco/feerratas/TABLAdeUSOS%20JIQUIPILCO.pdf                          </t>
  </si>
  <si>
    <t>Jocotitlán</t>
  </si>
  <si>
    <r>
      <rPr>
        <b/>
        <sz val="11"/>
        <color theme="1"/>
        <rFont val="Calibri"/>
        <family val="2"/>
        <scheme val="minor"/>
      </rPr>
      <t xml:space="preserve">Desplante/ Banqueta   </t>
    </r>
    <r>
      <rPr>
        <sz val="11"/>
        <color theme="1"/>
        <rFont val="Calibri"/>
        <family val="2"/>
        <scheme val="minor"/>
      </rPr>
      <t xml:space="preserve">                        Nota: en el PMDU se contempla la figura de banqueta y desplante mientras que en la TUS se contempla la figura de desplante</t>
    </r>
  </si>
  <si>
    <t>254, 255, 256, 257, 258, 259, 260, 261, 262, 263, 264, 265, 266, 267, 268, 269, 270, 271, 272, 273, 274, 275, 276, 277, 278, 279, 280, 284, 285, 290, 291, 292, 293, 294, 295, 298, 299 PMDU y 1 TUS</t>
  </si>
  <si>
    <t>http://seduv.edomexico.gob.mx/planes_municipales/jocotitlan/PMDUJOCO.pdf                              http://seduv.edomexico.gob.mx/planes_municipales/jocotitlan/TUSjoco.pdf                                                                                           Nota: El documento que se encuentra en pagina oficial es del año 2012</t>
  </si>
  <si>
    <t>Joquicingo</t>
  </si>
  <si>
    <t>174, 175, 176, 177, 178, 179, 180, 181, 187, 188, 191, 192, 193, 194, 195, 196, 197, 198, 199, 200, 205 PMDU y 1 TUS</t>
  </si>
  <si>
    <t>http://seduv.edomexico.gob.mx/planes_municipales/joquicingo/PMDUJoquicingoJULIO2003.pdf                                                     http://seduv.edomexico.gob.mx/planes_municipales/joquicingo/feerratas/TABLA%20DE%20USO%20DEL%20SUELO%20DE%20JOQUICINGO%20JULIO2003.pdf</t>
  </si>
  <si>
    <t>Juchitepec</t>
  </si>
  <si>
    <t>154, 155, 156, 157, 163, 201, 202, 203, 204, 205, 206, 207, 210, 214, 215, 216 PMDU y 1TUS</t>
  </si>
  <si>
    <t xml:space="preserve">http://seduv.edomexico.gob.mx/planes_municipales/juchitepec/JUCHITEPEC_DGAU22.pdf                                        http://seduv.edomexico.gob.mx/planes_municipales/juchitepec/tabla%20de%20usos%20Juchitepec.pdf       </t>
  </si>
  <si>
    <t>La Paz</t>
  </si>
  <si>
    <t>203, 204, 205, 206, 210, 219 PMDU y 1 TUS</t>
  </si>
  <si>
    <t>http://seduv.edomexico.gob.mx/planes_municipales/paz_la/PMDU%20la%20paz.pdf                                                                           http://seduv.edomexico.gob.mx/planes_municipales/paz_la/TABLA%20DE%20USOS%20DE%20SUELO%20FINAL.pdf                                                                                                                                                                                                                                                                   Nota: El documento que se encuentra en la pagina oficial es del año 2003</t>
  </si>
  <si>
    <t>Lerma</t>
  </si>
  <si>
    <t>162, 163, 164, 165, 166, 167, 168, 169, 170, 171, 172, 175, 176, 179, 183, 184, 185, 186, 187, 188, 189, 190, 191, 192, 193, 224, 226, 227 PMDU y 1 TUS</t>
  </si>
  <si>
    <t>http://seduv.edomexico.gob.mx/planes_municipales/lerma/PMDUlerma.pdf                                                                                  http://seduv.edomexico.gob.mx/planes_municipales/lerma/feerratas/tusLerma.pdf                                                                            Nota: El documento que se encuentra en pagina oficial es del año 2010</t>
  </si>
  <si>
    <t>Luvianos</t>
  </si>
  <si>
    <t xml:space="preserve">140, 141, 142, 143, 144, 145, 146, 154, 155, 156, 159, 160, 161, 162, 163 PMDU y 1 TUS </t>
  </si>
  <si>
    <t xml:space="preserve">http://seduv.edomexico.gob.mx/planes_municipales/luvianos/Documento_luvianos_03.pdf                                                           http://seduv.edomexico.gob.mx/planes_municipales/luvianos/feerratas/tablausos-LUVIANOS.pdf                                                                                   Nota: el documento que se encuentra en la pagina oficial es del año 2003         </t>
  </si>
  <si>
    <t xml:space="preserve">Malinalco </t>
  </si>
  <si>
    <t>164, 165, 166, 167, 168, 169, 170, 171, 172, 173, 174, 175, 181, 182, 185, 186, 187, 188, 190, 191, 193, 194, 199 PMDU y 1TUS</t>
  </si>
  <si>
    <t>http://seduv.edomexico.gob.mx/planes_municipales/malinalco/PMDU%20Malinalco.pdf                              http://seduv.edomexico.gob.mx/planes_municipales/malinalco/feerratas/ERRATAS%20Tabla%20de%20Usos%20del%20Suelo%20Malin.pdf</t>
  </si>
  <si>
    <t xml:space="preserve">Melchor Ocampo </t>
  </si>
  <si>
    <t>Metepec</t>
  </si>
  <si>
    <r>
      <rPr>
        <b/>
        <sz val="11"/>
        <color theme="1"/>
        <rFont val="Calibri"/>
        <family val="2"/>
        <scheme val="minor"/>
      </rPr>
      <t>Desplante / Banqueta</t>
    </r>
    <r>
      <rPr>
        <sz val="11"/>
        <color theme="1"/>
        <rFont val="Calibri"/>
        <family val="2"/>
        <scheme val="minor"/>
      </rPr>
      <t xml:space="preserve">                                                                            Nota: El PMDU contempla las figuras de banqueta y desplante dependiendo el uso, mientras que el TUS solo contemplas desplante</t>
    </r>
  </si>
  <si>
    <t>237, 238, 239, 240, 241, 242, 243, 244, 245, 247, 248, 249, 250, 251, 252, 256, 257, 258, 276, 280, 281, 283, 285, 286, 287, 288, 288, 289, 292, 293, 298, 299, 302, 303, 304, 305, 306, 307, 309,312, 313, 322 PMDU .</t>
  </si>
  <si>
    <t>http://seduv.edomexico.gob.mx/planes_municipales/metepec/PMDUMet.pdf</t>
  </si>
  <si>
    <t>Mexicaltzingo</t>
  </si>
  <si>
    <t>126, 127, 128, 129, 130, 131, 134, 135, 136, 137, 156, 159, 160, 161, 162, 163, 164, 165, 166 PMDU y 1 TUS</t>
  </si>
  <si>
    <t>http://seduv.edomexico.gob.mx/planes_municipales/mexicaltzingo/PMDU%20MEXICALTZINGO.pdf                                            http://seduv.edomexico.gob.mx/planes_municipales/mexicaltzingo/TABLA%20DE%20USOS%20FE%20DE%20ERRATAS.pdf</t>
  </si>
  <si>
    <t>Morelos</t>
  </si>
  <si>
    <r>
      <rPr>
        <b/>
        <sz val="11"/>
        <color theme="1"/>
        <rFont val="Calibri"/>
        <family val="2"/>
        <scheme val="minor"/>
      </rPr>
      <t xml:space="preserve">Desplante/ Banqueta  </t>
    </r>
    <r>
      <rPr>
        <sz val="11"/>
        <color theme="1"/>
        <rFont val="Calibri"/>
        <family val="2"/>
        <scheme val="minor"/>
      </rPr>
      <t xml:space="preserve">                                                                          Nota: El PMDU contempla las figuras de banqueta y desplante dependiendo el uso, mientras que el TUS solo contemplas desplante</t>
    </r>
  </si>
  <si>
    <t>139, 140, 141, 142, 143, 144, 145, 146, 147, 152, 156, 161, 164, 165, 166, 167, 169, 170, 171, 172, 174, 175, 176, 177, 178, 194, 196 PMDU y 1  TUS</t>
  </si>
  <si>
    <t>http://seduv.edomexico.gob.mx/planes_municipales/morelos/Morelos%20FINAL.pdf                                                               http://seduv.edomexico.gob.mx/planes_municipales/morelos/TABLADEUSOS%20MORELOS%2005.pdf</t>
  </si>
  <si>
    <t xml:space="preserve">Naucalpan </t>
  </si>
  <si>
    <r>
      <rPr>
        <b/>
        <sz val="11"/>
        <color theme="1"/>
        <rFont val="Calibri"/>
        <family val="2"/>
        <scheme val="minor"/>
      </rPr>
      <t>Desplante/ Banqueta</t>
    </r>
    <r>
      <rPr>
        <sz val="11"/>
        <color theme="1"/>
        <rFont val="Calibri"/>
        <family val="2"/>
        <scheme val="minor"/>
      </rPr>
      <t xml:space="preserve">                                                                            Nota: El PMDU contempla las figuras de banqueta y desplante dependiendo el uso, mientras que el TUS No contempla información</t>
    </r>
  </si>
  <si>
    <t xml:space="preserve">377, 378, 391, 392, 399 PMDU </t>
  </si>
  <si>
    <t xml:space="preserve">https://seduo.edomex.gob.mx/sites/seduo.edomex.gob.mx/files/files/3_%20Tabla%20de%20usos%20del%20suelo%20Naucalpan.pdf                                     </t>
  </si>
  <si>
    <t xml:space="preserve">Nextlalpan </t>
  </si>
  <si>
    <r>
      <rPr>
        <b/>
        <sz val="11"/>
        <color theme="1"/>
        <rFont val="Calibri"/>
        <family val="2"/>
        <scheme val="minor"/>
      </rPr>
      <t>Desplante/Banqueta</t>
    </r>
    <r>
      <rPr>
        <sz val="11"/>
        <color theme="1"/>
        <rFont val="Calibri"/>
        <family val="2"/>
        <scheme val="minor"/>
      </rPr>
      <t xml:space="preserve">                                   Nota: tanto en el PMDU y el TUS se contemplan las figuras de desplante y banqueta dependiendo el uso </t>
    </r>
  </si>
  <si>
    <t>335, 336, 337, 338, 339, 340, 341, 342, 343, 344, 345, 346, 347, 348, 349, 351, 360, 362, 371, 372, 373, 374, 375, 377, 379, 394, 406 PMDU y 1TUS</t>
  </si>
  <si>
    <t>https://seduo.edomex.gob.mx/sites/seduo.edomex.gob.mx/files/files/PMDU%20Nextlalpan%20marzo%202021_con%20oficios_15042021.pdf                                                                                                https://seduo.edomex.gob.mx/sites/seduo.edomex.gob.mx/files/files/TABLA%20DE%20USOS%20PMDU%20NextlalpanB.pdf</t>
  </si>
  <si>
    <t>Nezahualcóyotl</t>
  </si>
  <si>
    <r>
      <rPr>
        <b/>
        <sz val="11"/>
        <color theme="1"/>
        <rFont val="Calibri"/>
        <family val="2"/>
        <scheme val="minor"/>
      </rPr>
      <t>Desplante/banqueta</t>
    </r>
    <r>
      <rPr>
        <sz val="11"/>
        <color theme="1"/>
        <rFont val="Calibri"/>
        <family val="2"/>
        <scheme val="minor"/>
      </rPr>
      <t xml:space="preserve">                               Nota: En el PMDU se contemplan las figuras como de banqueta como de desplante. Mientras que en la TUS solo  se contempla la figura de Desplante</t>
    </r>
  </si>
  <si>
    <t xml:space="preserve">146, 147, 148, 149, 150, 151, 152, 156,  175,  176, 177, 178, 180, 183, 182 PMDU </t>
  </si>
  <si>
    <t>http://seduv.edomexico.gob.mx/planes_municipales/nezahualcoyotl/DOCUMENTO%20NEZA%2002-09-04.pdf                                 http://seduv.edomexico.gob.mx/planes_municipales/nezahualcoyotl/TablaNeza.pdf</t>
  </si>
  <si>
    <t>Nicolás el Romero</t>
  </si>
  <si>
    <t>Nivel medio de Banqueta</t>
  </si>
  <si>
    <t xml:space="preserve">Se permite sótanos, especificado en las paginas de la siguiente columna </t>
  </si>
  <si>
    <t>Altura: 215, 216, 217, 218, 219, 220, 221, 222, 223, 225, 226, 227, 228, 229, 230, 231, 232, 233, 234, 235, 236, 238, 241, 243, 244, 245, 246, 248, 250, 254, 261, 267, 273, 278, 279, 282, 291, 301, 302, 303, 305, 309, 310, 313, 315, 318, 321, 324, 327, 329, 330, 331 PMDU  y 1 TUS                                                                            -      Sótano: 220, 221, 222, 223, 246, 248, 250, 254, 261, 267, 273, 282, 291, 304, 305, 307, 308, 309, 310, 313, 315, 318, 321, 324, 327, 329</t>
  </si>
  <si>
    <t>http://seduv.edomexico.gob.mx/planes_municipales/nicolas_romero/PMDU-NR.pdf                                               http://seduv.edomexico.gob.mx/planes_municipales/nicolas_romero/TUS-NR.pdf</t>
  </si>
  <si>
    <t>Nopaltepec</t>
  </si>
  <si>
    <t>235, 242, 248, 255, 261, 269, 277, 287, 298, 302, 304, 306, 309, 311, 313, 314, 320, 322, 323, 326, 328, 331, 336, 345, 346, 356, 359, PMDU</t>
  </si>
  <si>
    <t>https://seduo.edomex.gob.mx/sites/seduo.edomex.gob.mx/files/files/PMDU%20NOPALTEPEC%202019.pdf</t>
  </si>
  <si>
    <t>Ocoyoacac</t>
  </si>
  <si>
    <t>198, 199, 200, 201, 202, 203, 205, 216, 217, 219, 221, 222, 224, 225, 226 PMDU y 1 TUS</t>
  </si>
  <si>
    <t>http://seduv.edomexico.gob.mx/planes_municipales/ocoyoacac/DOCUMENTO%20OCOYOACAC.pdf                      http://seduv.edomexico.gob.mx/planes_municipales/ocoyoacac/Tablausos%20Ocoyoacac.pdf</t>
  </si>
  <si>
    <t xml:space="preserve">Ocuilan </t>
  </si>
  <si>
    <t>113, 114, 115, 116, 117, 118, 119, 120, 121, 123, 128, 130, 132, 133, 134, 135, 136, 137, 138, 140, 141, 147 PMDU y 1 TUS</t>
  </si>
  <si>
    <t>http://seduv.edomexico.gob.mx/planes_municipales/ocuilan/PMDU%20Ocuilan%20JULIO%202003.pdf                            http://seduv.edomexico.gob.mx/planes_municipales/ocuilan/OCUILAN_TABLA%20DE%20USOS%20FE%20DE%20ERRATAS.pdf</t>
  </si>
  <si>
    <t>Otumba</t>
  </si>
  <si>
    <t>131, 132, 133, 134, 163, 164, 165, 166, 167, 185, 197, 198 PMDU y 1 TUS</t>
  </si>
  <si>
    <t>http://seduv.edomexico.gob.mx/planes_municipales/otumba/PLAN%20OTUMBA.pdf                              http://seduv.edomexico.gob.mx/planes_municipales/otumba/TABLAUSOSOTUMBA15JUN03.pdf</t>
  </si>
  <si>
    <t>Otzoloapan</t>
  </si>
  <si>
    <t>99, 100, 101, 102, 103, 105, 106, 108, 129, 130, 131, 132, 133, 134, 135, 136, 137, 138, 141, 170, 171, 172, 173, 174, 175, 177, 180, 181, 182 PMDU y 1 TUS</t>
  </si>
  <si>
    <t>http://seduv.edomexico.gob.mx/planes_municipales/otzoloapan/OTOZOLOAPANDIC.pdf                      http://seduv.edomexico.gob.mx/planes_municipales/otzoloapan/tabla-otzoloapan03.pdf</t>
  </si>
  <si>
    <t>Otzolotepec</t>
  </si>
  <si>
    <t>169, 170, 171, 172, 173, 174, 175, 176, 177, 178, 179, 180, 182, 187, 188, 191, 192, 193, 194, 196, 197, 199, 200, 205 PMDU y 1 TUS</t>
  </si>
  <si>
    <t>http://seduv.edomexico.gob.mx/planes_municipales/otzolotepec/pmdu.pdf                                    http://seduv.edomexico.gob.mx/planes_municipales/otzolotepec/TUS.pdf</t>
  </si>
  <si>
    <t>Ozumba</t>
  </si>
  <si>
    <t>170, 171, 172, 173, 174, 175, 177, 178, 179, 180, 181, 182, 183, 184, 185, 186, 193, 207, 212, 214, 222, 223, PMDU y 1 TUS</t>
  </si>
  <si>
    <t xml:space="preserve">http://seduv.edomexico.gob.mx/planes_municipales/ozumba/doc-ozumba.pdf                               http://seduv.edomexico.gob.mx/planes_municipales/ozumba/Ozumba%20Tabla%20uso%20de%20Suelos.pdf                                                                                                                                                                            Nota: El documento que se encuentra en la pagina oficial es del año 2003. </t>
  </si>
  <si>
    <t>Papalotla</t>
  </si>
  <si>
    <t>112, 113, 114, 143, 162, 163, 164, 165, 166, 168, 169, 171, 172  PMDU  y 1 TUS</t>
  </si>
  <si>
    <t>http://seduv.edomexico.gob.mx/planes_municipales/papalotla/Papalotla.pdf                                                http://seduv.edomexico.gob.mx/planes_municipales/papalotla/TUSjulio.pdf</t>
  </si>
  <si>
    <t>Polotitlán</t>
  </si>
  <si>
    <r>
      <rPr>
        <b/>
        <sz val="11"/>
        <color theme="1"/>
        <rFont val="Calibri"/>
        <family val="2"/>
        <scheme val="minor"/>
      </rPr>
      <t>Desplante / Banqueta</t>
    </r>
    <r>
      <rPr>
        <sz val="11"/>
        <color theme="1"/>
        <rFont val="Calibri"/>
        <family val="2"/>
        <scheme val="minor"/>
      </rPr>
      <t xml:space="preserve">                       Nota: en el PMDU se contempla tanto la figura de desplante como de banqueta, mientras que, en el TUS se contempla la figura de desplante </t>
    </r>
  </si>
  <si>
    <t>187, 188, 189, 190, 191,, 192, 193, 194, 195, 196, 197, 198, 199, 201, 203, 206, 208, 209, 211, 212, 213, 214, 215, 216, 218, 219, 221, 222, 230 PMDU y 1  TUS</t>
  </si>
  <si>
    <t>http://seduv.edomexico.gob.mx/planes_municipales/polotitlan/PMDUPOLO.pdf                                        http://seduv.edomexico.gob.mx/planes_municipales/polotitlan/TUSPOLO.pdf</t>
  </si>
  <si>
    <t>Rayón</t>
  </si>
  <si>
    <t xml:space="preserve">135, 136, 137, 138, 140, 142, 144, 146, 148, 149, 150, 151, 152, 153, 154, 155, 156, 157, 160, </t>
  </si>
  <si>
    <t xml:space="preserve">http://seduv.edomexico.gob.mx/planes_municipales/rayon/pdmrayon.pdf                                   http://seduv.edomexico.gob.mx/planes_municipales/rayon/tusR.pdf            </t>
  </si>
  <si>
    <t>San Antonio la Isla</t>
  </si>
  <si>
    <t>115, 116, 117, 118, 119, 120, 121, 123, 126, 127, 129, 130, 131, 132, 133, 13, 136, 139, 140, 145, PMDU y  1TUS</t>
  </si>
  <si>
    <t xml:space="preserve">http://seduv.edomexico.gob.mx/planes_municipales/san_antonio/DOC%20SAN%20A%20LA%20ISLA%20UNICO.pdf                              http://seduv.edomexico.gob.mx/planes_municipales/san_antonio/TABLA%20UNICA%20SAI.pdf                                                              </t>
  </si>
  <si>
    <t>San Felipe del Progreso</t>
  </si>
  <si>
    <t>169, 170, 171, 172, 185, 186, 187, 188, 190, 191, 192, 193, 194, 195 PMDU y 1TUS</t>
  </si>
  <si>
    <t>http://seduv.edomexico.gob.mx/planes_municipales/san_felipe/SFpe-04.pdf                                                                                          http://seduv.edomexico.gob.mx/planes_municipales/san_felipe/TUS%20SFP.pdf</t>
  </si>
  <si>
    <t>San José del Rincón</t>
  </si>
  <si>
    <t xml:space="preserve">108, 109, 110, 111, 113, 138, 139, 140, 141, 142, 144, 146, 147, 148 PMDU y 1TUS </t>
  </si>
  <si>
    <t xml:space="preserve">http://seduv.edomexico.gob.mx/planes_municipales/san_jose/PMDU%20SAN%20JOSE%20DEL%20RINCON.pdf                                 http://seduv.edomexico.gob.mx/planes_municipales/san_jose/feerratas/TABLAdeUSOS_SJR_.pdf              </t>
  </si>
  <si>
    <t>San Martín de las Pirámides</t>
  </si>
  <si>
    <t>121, 122, 123, 124, 125, 126, 127, 129, 175, 176, 177, 178, 179, 180, 181, 182, 185, 186,PMDU y 1 TUS</t>
  </si>
  <si>
    <t xml:space="preserve">http://seduv.edomexico.gob.mx/planes_municipales/san_martin/SAN%20MARTIN%20DE%20LAS%20PIRAMIDES.pdf                             http://seduv.edomexico.gob.mx/planes_municipales/san_martin/TUSSMP.pdf                                                  Nota: El documento que se encuentra en pagina oficial es del año 2003. </t>
  </si>
  <si>
    <t>San Mateo Atenco</t>
  </si>
  <si>
    <t>127, 128, 129, 130, 131, 132, 145, 146, 147, 148, 150, 151, 153, 154 PMDU y 1 TUS</t>
  </si>
  <si>
    <t>https://seduo.edomex.gob.mx/sites/seduo.edomex.gob.mx/files/files/DOC_PMDU_SMA%20dgpu.pdf                                                   https://seduo.edomex.gob.mx/sites/seduo.edomex.gob.mx/files/files/TABLA%20DE%20USOS%20DEL%20SUELO.pdf</t>
  </si>
  <si>
    <t>San Simón de Guerrero</t>
  </si>
  <si>
    <t>102, 124, 125, 126, 127, 128, 142, 143, 148, 149, 150, 153, 154, 156, 157, 158, 159, 160, 191 PMDU y 1 TUS</t>
  </si>
  <si>
    <t>http://seduv.edomexico.gob.mx/planes_municipales/san_simon/DOC.%20SN.%20GUERRERO%201.pdf                                            http://seduv.edomexico.gob.mx/planes_municipales/san_simon/feerratas/TABLA-USOS-SANSIMON.pdf</t>
  </si>
  <si>
    <t>Santo Tomás</t>
  </si>
  <si>
    <t xml:space="preserve">90, 91, 92, 99, 100, 101, 102, 103, 104, 105, 106, 107 PMDU y  1 TUS </t>
  </si>
  <si>
    <t>http://seduv.edomexico.gob.mx/planes_municipales/santo_tomas/pmdu-ST-04.pdf                                       http://seduv.edomexico.gob.mx/planes_municipales/santo_tomas/tus-ST-04.pdf</t>
  </si>
  <si>
    <t>Soyaniquilpan de Juárez</t>
  </si>
  <si>
    <t>116, 117, 118, 136, 137, 138, 140, 141, 142, 143, 144, 145, 146, 147, 148, 149, 150, 151, 152, 153, 155, 158, 161, 171 PMDU y 1 TUS</t>
  </si>
  <si>
    <t>http://seduv.edomexico.gob.mx/planes_municipales/soyaniquilpan/pmdu.pdf                                                                   http://seduv.edomexico.gob.mx/planes_municipales/soyaniquilpan/tus.pdf</t>
  </si>
  <si>
    <t>Sultepec</t>
  </si>
  <si>
    <t>126, 127, 129 , 135, 144, 147, 148, 149, 150, 173, 174, 177, 179 PMDU y 1 TUS</t>
  </si>
  <si>
    <t>http://seduv.edomexico.gob.mx/planes_municipales/sultepec/doc-sultepec.pdf                                                              http://seduv.edomexico.gob.mx/planes_municipales/sultepec/TAB.%20USOS%20SULTEPEC%20UNICA.pdf</t>
  </si>
  <si>
    <t>Tecámac</t>
  </si>
  <si>
    <t>176, 177, 178, 179, 180, 181, 182, 183, 84, 185, 186, 187, 194, 195, 196, 197, 198, 201, 202, 205, 211, 213, 214, 215 PMDU y 1 TUS</t>
  </si>
  <si>
    <t>http://seduv.edomexico.gob.mx/planes_municipales/tecamac/Doc-Tecamac.pdf                                                         http://seduv.edomexico.gob.mx/planes_municipales/tecamac/TUS_TECAMAC.pdf</t>
  </si>
  <si>
    <t>Tejupilco</t>
  </si>
  <si>
    <t xml:space="preserve">100, 101, 102, 128, 129, 130, 131, 132, 133, 134, 144, 145, 149, 151, 152, 153, 154, 155, 156, 157, 158, 160, 161 PMDU y 1 TUS </t>
  </si>
  <si>
    <t xml:space="preserve">http://seduv.edomexico.gob.mx/planes_municipales/tejupilco/ModDocTejupilco.pdf                                                                                  http://seduv.edomexico.gob.mx/planes_municipales/tejupilco/TAB.%20USOS%20SUELO%20TEJ.%20JULIO%2006.pdf </t>
  </si>
  <si>
    <t>Temamatla</t>
  </si>
  <si>
    <t>157, 158, 180, 193, 203, 204, 210, 211, 212, 213, 214, 216, 220, 222, 224, 225, 227, 228, 229, 230, 231, 232, 257 PMDU y 1 TUS</t>
  </si>
  <si>
    <t>http://seduv.edomexico.gob.mx/planes_municipales/temamatla/Doc-temamatla.pdf                                                           http://seduv.edomexico.gob.mx/planes_municipales/temamatla/TABLA-CUSyNO.pdf</t>
  </si>
  <si>
    <t>Temascalapa</t>
  </si>
  <si>
    <t>147, 148, 149, 150, 151, 152, 165, 166, 168, 170, 171, 172, 173, 174, 175 PMDU y  1  TUS</t>
  </si>
  <si>
    <t xml:space="preserve">http://seduv.edomexico.gob.mx/planes_municipales/temascalapa/PMDU%20Temascalapa.pdf                                http://seduv.edomexico.gob.mx/planes_municipales/temascalapa/TUStemascalapa.pdf                                                                                                                          </t>
  </si>
  <si>
    <t>Temascalcingo</t>
  </si>
  <si>
    <t xml:space="preserve">118, 119, 120, 121, 122, 123, 126, 132, 133, 134, 135, 136, 141PMDU y 1 TUSH </t>
  </si>
  <si>
    <t>http://seduv.edomexico.gob.mx/planes_municipales/temascalcingo/DocModTemas.pdf                                          http://seduv.edomexico.gob.mx/planes_municipales/temascalcingo/TABLA%20DE%20USOS%20MOD.%20TEMAS.%20AGO.05.pdf</t>
  </si>
  <si>
    <t>Temascaltepec</t>
  </si>
  <si>
    <t>140, 141, 142, 143, 144, 145, 149, 178, 180, 182, 183, 184, 185, 186, 188, 191, 92, 197  PMDU y 1 TUS</t>
  </si>
  <si>
    <t xml:space="preserve">http://seduv.edomexico.gob.mx/planes_municipales/Temascaltepec/TEMASCALTEPECFEB.pdf                                                                http://seduv.edomexico.gob.mx/planes_municipales/Temascaltepec/TABLAdeUSOS%20TEMASCALTEPEC.pdf                                </t>
  </si>
  <si>
    <t>Temoaya</t>
  </si>
  <si>
    <t xml:space="preserve">207, 208, 209, 210, 211, 212, 213, 214, 215, 216, 217, 218, 219, 220, 221, 222, 230, 233, 234, 235, 236, 239, 240, 242, 243, 244, 262, PMDU y  1 TUS </t>
  </si>
  <si>
    <t>http://seduv.edomexico.gob.mx/planes_municipales/Temoaya/PMDU.pdf                                                                    http://seduv.edomexico.gob.mx/planes_municipales/Temoaya/TUS.pdf</t>
  </si>
  <si>
    <t>Tenancingo</t>
  </si>
  <si>
    <t>103, 104, 105, 106, 107, 108, 109, 110, 111, 112, 118, 120, 121, 122, 123, 124, 125, 126, 127 PMDU y 1 TUS</t>
  </si>
  <si>
    <t>http://seduv.edomexico.gob.mx/planes_municipales/Tenancingo/DPUtngo.pdf                                                                   http://seduv.edomexico.gob.mx/planes_municipales/Tenancingo/TUSTNGO.pdf</t>
  </si>
  <si>
    <t>Tenango del Aire</t>
  </si>
  <si>
    <t xml:space="preserve">190,  191, 192, 200, 212, 213, 214, 215, 216, 217, 218, 219, 221, 225, 227 PMDU </t>
  </si>
  <si>
    <t xml:space="preserve">http://seduv.edomexico.gob.mx/planes_municipales/Tenango_del_Aire/mdut-tenanaire.pdf  </t>
  </si>
  <si>
    <t>Tenango del Valle</t>
  </si>
  <si>
    <r>
      <rPr>
        <b/>
        <sz val="11"/>
        <color theme="1"/>
        <rFont val="Calibri"/>
        <family val="2"/>
        <scheme val="minor"/>
      </rPr>
      <t xml:space="preserve">Desplante </t>
    </r>
    <r>
      <rPr>
        <sz val="11"/>
        <color theme="1"/>
        <rFont val="Calibri"/>
        <family val="2"/>
        <scheme val="minor"/>
      </rPr>
      <t xml:space="preserve">                                                  Nota: únicamente  para el caso de anuncios se contempla a nivel de la banqueta (pág. 251)</t>
    </r>
  </si>
  <si>
    <t>206, 207, 208, 209, 210, 211, 212, 213, 215, 230, 247, 251, 252, 253, 254, 256 PMDU y 1TUS</t>
  </si>
  <si>
    <t>http://seduv.edomexico.gob.mx/planes_municipales/Tenango%20del%20valle/pdumtv.pdf                                                               http://seduv.edomexico.gob.mx/planes_municipales/Tenango%20del%20valle/tustv.pdf</t>
  </si>
  <si>
    <t>Teoloyucan</t>
  </si>
  <si>
    <t>237, 238, 239, 240, 241, 246, 247, 248, 250, 251, 252, 253, 256, 257, 258, 266 PMDU y 1 TUS</t>
  </si>
  <si>
    <t>http://seduv.edomexico.gob.mx/planes_municipales/Teoloyucan/Teoloyucan%20FINAL.pdf                                                                         http://seduv.edomexico.gob.mx/planes_municipales/Teoloyucan/TABLA_USOS-SUELO_def.pdf</t>
  </si>
  <si>
    <t>Teotihuacán</t>
  </si>
  <si>
    <t>167, 168, 169, 171, 173, 174, 175, 185, 188, 189, 190, 191, 192, 193, 194 PMDU y 1 TUS</t>
  </si>
  <si>
    <t>http://seduv.edomexico.gob.mx/planes_municipales/Teotihucan/PMDU.pdf                                                               http://seduv.edomexico.gob.mx/planes_municipales/Teotihucan/tus.pdf</t>
  </si>
  <si>
    <t>Tepetlaoxtoc</t>
  </si>
  <si>
    <t>120, 121, 122, 123, 146, 147, 148, 149, 151, 152, 154, 155, 156 PMDU y 1 TUS</t>
  </si>
  <si>
    <t>http://seduv.edomexico.gob.mx/planes_municipales/Tepetlaoxtoc/PMDU.pdf                                                                             http://seduv.edomexico.gob.mx/planes_municipales/Tepetlaoxtoc/TUS.pdf</t>
  </si>
  <si>
    <t>Tepetlixpa</t>
  </si>
  <si>
    <t>138, 139, 140, 141, 142,  147, 161, 163, 174, 175, 176, 178, 179, 182, 185 PMDU y 1 TUS</t>
  </si>
  <si>
    <t>http://seduv.edomexico.gob.mx/planes_municipales/Tepetlixpa/PMDU%20Tepetlixpa%20final2.pdf                                    http://seduv.edomexico.gob.mx/planes_municipales/Tepetlixpa/TEPETLIXPATABLAfinal.pdf</t>
  </si>
  <si>
    <t>Tepotzotlán</t>
  </si>
  <si>
    <t>257, 258, 259, 260, 261, 262, 263, 264, 265, 280, 288, 289, 290, 291, 292, 293 PMDU  y 1 TUS</t>
  </si>
  <si>
    <t>http://seduv.edomexico.gob.mx/planes_municipales/Tepotzontlan/tepotzotlan%20mayo%202003.pdf                                        http://seduv.edomexico.gob.mx/planes_municipales/Tepotzontlan/feerratas/Tabla%20de%20Usos%20Fe%20Erratas.pdf</t>
  </si>
  <si>
    <t>Tequixquiac</t>
  </si>
  <si>
    <t>Texcaltitlán</t>
  </si>
  <si>
    <t>131, 138, 140, 141, 142, 145, 147, 148, 150, 151, 153, 154, 158 PMDU y 1 TUS</t>
  </si>
  <si>
    <t>http://seduv.edomexico.gob.mx/planes_municipales/Texcaltitlan/PMDUTexca.pdf                             http://seduv.edomexico.gob.mx/planes_municipales/Texcaltitlan/feerratas/Tabla-TIXCA.pdf</t>
  </si>
  <si>
    <t>Texcalyacac</t>
  </si>
  <si>
    <t>127, 128, 131, 132, 133, 140, 142, 144, 145, 146, 147, 148, 150, 151, 154, 155, 162 PMDU  y 1 TUS                                   Nota: En el PMDU no se contempla ninguna de las figuras de desplante o banqueta, sin embargo en el TUS  se contempla la figura de banqueta</t>
  </si>
  <si>
    <t xml:space="preserve">http://seduv.edomexico.gob.mx/planes_municipales/Texcalyacac/PMDU%20TEXCALYACAC%20_Corregido%20arko_.pdf                http://seduv.edomexico.gob.mx/planes_municipales/Texcalyacac/feerratas/tabla%20de%20usos%20ag.pdf         </t>
  </si>
  <si>
    <t>Texcoco</t>
  </si>
  <si>
    <t>134, 135, 136, 160, 161, 162, 163, 164, 165, 167, 170, 171, 173 PMDU y 1 TUS</t>
  </si>
  <si>
    <t>http://seduv.edomexico.gob.mx/planes_municipales/Texcoco/Texcocofinal.pdf                                      http://seduv.edomexico.gob.mx/planes_municipales/Texcoco/feerratas/TUS-TEXCOCO-OK.pdf</t>
  </si>
  <si>
    <t>Tezoyuca</t>
  </si>
  <si>
    <t>191,  192, 193, 194, 196, 201, 230, 231, 232, 233, 234, 235, 236, 237, 254 PMDU y 1 TUS</t>
  </si>
  <si>
    <t xml:space="preserve">http://seduv.edomexico.gob.mx/planes_municipales/Tezoyuca/PMDUtezo.pdf                                                                     http://seduv.edomexico.gob.mx/planes_municipales/Tezoyuca/TUSTEZO.pdf                                                                                             Nota: la información que se encuentra en pagina oficial es del año 2009 </t>
  </si>
  <si>
    <t>Tianguistenco</t>
  </si>
  <si>
    <r>
      <rPr>
        <b/>
        <sz val="11"/>
        <color theme="1"/>
        <rFont val="Calibri"/>
        <family val="2"/>
        <scheme val="minor"/>
      </rPr>
      <t xml:space="preserve">Desplante/Banqueta     </t>
    </r>
    <r>
      <rPr>
        <sz val="11"/>
        <color theme="1"/>
        <rFont val="Calibri"/>
        <family val="2"/>
        <scheme val="minor"/>
      </rPr>
      <t xml:space="preserve">                     Nota: En el PMDU se contemplan la figuras de desplante y banqueta</t>
    </r>
  </si>
  <si>
    <t xml:space="preserve">145, 146, 147, 148, 149, 150, 176, 177, 180, 181, 182, 183, 184, 185, 188, 189, 195 PMDU </t>
  </si>
  <si>
    <t>http://seduv.edomexico.gob.mx/planes_municipales/Tianguistenco/PMDU-Tiang.pdf                                                                                                                    Nota: en pagina oficial no se encuentra la TUS</t>
  </si>
  <si>
    <t>Timilpan</t>
  </si>
  <si>
    <t>180, 18, 182, 183, 184, 197, 198, 204, 205, 206, 207, 209, 210, 222, 223, 239, 240, 260, 266 PMDU y 1 TUS</t>
  </si>
  <si>
    <t>http://seduv.edomexico.gob.mx/planes_municipales/Timilpan/PMDU%20Timilpan.pdf                                                       http://seduv.edomexico.gob.mx/planes_municipales/Timilpan/feerratas/TABLA%20USOS%20TIMILPAN.pdf</t>
  </si>
  <si>
    <t>Tlalmanalco</t>
  </si>
  <si>
    <t>142, 143, 144, 145, 146, 147, 173, 178, 179, 187, 188, 189, 202 PMDU y 1 TUS</t>
  </si>
  <si>
    <t>http://seduv.edomexico.gob.mx/planes_municipales/tlalmanalco/PMDUtlal.pdf                                                          http://seduv.edomexico.gob.mx/planes_municipales/tlalmanalco/tustlal.pdf</t>
  </si>
  <si>
    <t>Tlalnepantla de Baz</t>
  </si>
  <si>
    <r>
      <rPr>
        <b/>
        <sz val="11"/>
        <color theme="1"/>
        <rFont val="Calibri"/>
        <family val="2"/>
        <scheme val="minor"/>
      </rPr>
      <t>Desplante/ Banqueta</t>
    </r>
    <r>
      <rPr>
        <sz val="11"/>
        <color theme="1"/>
        <rFont val="Calibri"/>
        <family val="2"/>
        <scheme val="minor"/>
      </rPr>
      <t xml:space="preserve">                                       Nota: Tanto en el PMDU y el TUS se manejan ambas figuras de banqueta y desplante</t>
    </r>
  </si>
  <si>
    <t>Semisótano  paginas especificadas en la siguiente líneas )</t>
  </si>
  <si>
    <t>Banqueta y desplante : 437, 438, 439, 440, 441, 442, 443, 444, 445, 445, 446, 447, 448, 449, 450, 451, 452, 453, 454, 455, 456, 457, 460, 461, 462, 480, 486, 487, 488, 489, 490, 491, 496 PMDU 1 TUS                                                                                                    Sótano; 430, 433, 461, 462</t>
  </si>
  <si>
    <t xml:space="preserve">https://seduo.edomex.gob.mx/sites/seduo.edomex.gob.mx/files/files/MEMORIA%20T%C3%89CNICA%20TLALNEPANTLA%20%20PUB_ANEXOS.pdf                                                                                    https://seduo.edomex.gob.mx/sites/seduo.edomex.gob.mx/files/files/TABLA%20DE%20USOS%20DEL%20SUELO_050221.pdf                                                                                                        </t>
  </si>
  <si>
    <t>Tlatlaya</t>
  </si>
  <si>
    <t>124, 125, 126, 127, 128, 129, 130, 131, 132, 134, 135, 137, 140, 141, 142, 143, 144, 145, 148 PMDU    y  1 TUS</t>
  </si>
  <si>
    <t>http://seduv.edomexico.gob.mx/planes_municipales/Tlatlaya/PDUM%20Tlatlaya.pdf                    http://seduv.edomexico.gob.mx/planes_municipales/Tlatlaya/feerratas/TABUS-TLATLAYA%20Documento.pdf</t>
  </si>
  <si>
    <t>Toluca</t>
  </si>
  <si>
    <r>
      <rPr>
        <b/>
        <sz val="11"/>
        <color theme="1"/>
        <rFont val="Calibri"/>
        <family val="2"/>
        <scheme val="minor"/>
      </rPr>
      <t xml:space="preserve">Desplante/ banqueta   </t>
    </r>
    <r>
      <rPr>
        <sz val="11"/>
        <color theme="1"/>
        <rFont val="Calibri"/>
        <family val="2"/>
        <scheme val="minor"/>
      </rPr>
      <t xml:space="preserve">                             Nota: Tanto en el PMDU y la TUS se contemplan las figuras de desplante y banqueta </t>
    </r>
  </si>
  <si>
    <t>456, 464, 465, 466, 467, 468, 469, 470, 477, 478, 480, 481, 482, 483, 484, 485, 486, 487, 497 PMDU y 1 TUS</t>
  </si>
  <si>
    <t xml:space="preserve">https://seduo.edomex.gob.mx/sites/seduo.edomex.gob.mx/files/files/DOCUMENTO%20PMDU%20(1).pdf                                          https://seduo.edomex.gob.mx/sites/seduo.edomex.gob.mx/files/files/TABLA%20DE%20USOS%20DEL%20SUELO%202018%20toluca.pdf          </t>
  </si>
  <si>
    <t>Tonanitla</t>
  </si>
  <si>
    <t>Tonatico</t>
  </si>
  <si>
    <r>
      <rPr>
        <b/>
        <sz val="11"/>
        <color theme="1"/>
        <rFont val="Calibri"/>
        <family val="2"/>
        <scheme val="minor"/>
      </rPr>
      <t xml:space="preserve">Desplante/ Banqueta </t>
    </r>
    <r>
      <rPr>
        <sz val="11"/>
        <color theme="1"/>
        <rFont val="Calibri"/>
        <family val="2"/>
        <scheme val="minor"/>
      </rPr>
      <t xml:space="preserve">                         Nota: en el PMDU se contemplan las figuras de desplante y banqueta mientras que en la TUS se contempla solo la figura de desplante</t>
    </r>
  </si>
  <si>
    <t>229, 231, 232, 233, 235, 244, 245, 247, 248, 249, 250, 251, 252, 253 PMDU y 1 TUS</t>
  </si>
  <si>
    <t>http://seduv.edomexico.gob.mx/planes_municipales/Tonatico/DOC%20TONATICO%20UNICO30%20%20JULIO.pdf                                               http://seduv.edomexico.gob.mx/planes_municipales/Tonatico/TABLA-TUS-ok.pdf</t>
  </si>
  <si>
    <t>Tultepec</t>
  </si>
  <si>
    <r>
      <rPr>
        <b/>
        <sz val="11"/>
        <color theme="1"/>
        <rFont val="Calibri"/>
        <family val="2"/>
        <scheme val="minor"/>
      </rPr>
      <t xml:space="preserve">Desplante / Banqueta  </t>
    </r>
    <r>
      <rPr>
        <sz val="11"/>
        <color theme="1"/>
        <rFont val="Calibri"/>
        <family val="2"/>
        <scheme val="minor"/>
      </rPr>
      <t xml:space="preserve">                                     Nota: en el PMDU se contemplan las figuras de desplante y banqueta, sin embargo, en la TUS  no se contempla ninguna de las anteriores figuras.</t>
    </r>
  </si>
  <si>
    <t xml:space="preserve">164, 165, 166, 167, 168, 169, 170, 171, 172, 173, 174, 175, 234, 267, 269, 270, 271, 273, 274, 275, 276, 280, 291 PMDU </t>
  </si>
  <si>
    <t>http://seduv.edomexico.gob.mx/planes_municipales/Tultepec/PMDU%20tultepec.pdf                            http://seduv.edomexico.gob.mx/planes_municipales/Tultepec/tabla%20de%20usos%20del%20suelo%20estrategias.pdf</t>
  </si>
  <si>
    <t>Tultitlán</t>
  </si>
  <si>
    <r>
      <rPr>
        <b/>
        <sz val="11"/>
        <color theme="1"/>
        <rFont val="Calibri"/>
        <family val="2"/>
        <scheme val="minor"/>
      </rPr>
      <t xml:space="preserve">Desplante / Banqueta </t>
    </r>
    <r>
      <rPr>
        <sz val="11"/>
        <color theme="1"/>
        <rFont val="Calibri"/>
        <family val="2"/>
        <scheme val="minor"/>
      </rPr>
      <t xml:space="preserve">                              Nota: en el PMDU se contempla las figuras de desplante y banqueta, mientras que en la TUS  se contempla la figura de banqueta</t>
    </r>
  </si>
  <si>
    <t xml:space="preserve">80, 81, 82, 83, 84, 85, 86, 87, 88, 89, 90, 91, 92, 93, 94, 95, 150, 151, 152, 153, 154, 155, 156, 157, 158, 159, 160, 168, 169, 174, 194, 195, 196, 197, 200, 201, 203, 233, 234, 238 PMDU </t>
  </si>
  <si>
    <t>http://seduv.edomexico.gob.mx/planes_municipales/Tultitlan/Doc_Tultitlan.pdf                                                               http://seduv.edomexico.gob.mx/planes_municipales/Tultitlan/TUST.PDF</t>
  </si>
  <si>
    <t xml:space="preserve">Valle de Bravo </t>
  </si>
  <si>
    <r>
      <rPr>
        <b/>
        <sz val="11"/>
        <color theme="1"/>
        <rFont val="Calibri"/>
        <family val="2"/>
        <scheme val="minor"/>
      </rPr>
      <t>Desplante/Banqueta</t>
    </r>
    <r>
      <rPr>
        <sz val="11"/>
        <color theme="1"/>
        <rFont val="Calibri"/>
        <family val="2"/>
        <scheme val="minor"/>
      </rPr>
      <t xml:space="preserve">                           Nota: tanto en el PMDU y la TUS se contemplan las figuras de desplante y banqueta</t>
    </r>
  </si>
  <si>
    <t xml:space="preserve">Se contempla la figura en la pág. 300 de el PMDU </t>
  </si>
  <si>
    <t>268, 269, 316, 317, 318, 319, 320, 321, 322, 325, 331 PMDU y 1TUS</t>
  </si>
  <si>
    <t>https://seduo.edomex.gob.mx/sites/seduo.edomex.gob.mx/files/files/valledebravo/PMDU_VB_2020.pdf                          https://seduo.edomex.gob.mx/sites/seduo.edomex.gob.mx/files/files/valledebravo/TUS%20(1).pdf</t>
  </si>
  <si>
    <t>Valle de Chalco Solidaridad</t>
  </si>
  <si>
    <t>83, 84, 83 (error en numeralia en su Plan), 88, 95 PMDU y 1 TUS</t>
  </si>
  <si>
    <t>http://seduv.edomexico.gob.mx/planes_municipales/Valle_de_Chalco/PM%20V.CH.S-Modif-ok.pdf                                                       http://seduv.edomexico.gob.mx/planes_municipales/Valle_de_Chalco/TABLA%20USOS%20DE%20SUELO%20V.CH-Modif.pdf</t>
  </si>
  <si>
    <t>Villa Guerrero</t>
  </si>
  <si>
    <t>118, 119, 120, 121, 122, 123, 124, 125, 131, 134, 135, 136, 137, 138, 139 PMDU y 1 TUS</t>
  </si>
  <si>
    <t>http://seduv.edomexico.gob.mx/planes_municipales/Villa_Guerrero/PMDU_VG.pdf                                                    http://seduv.edomexico.gob.mx/planes_municipales/Villa_Guerrero/TUS_VG.pdf</t>
  </si>
  <si>
    <t>Villa Victoria</t>
  </si>
  <si>
    <t>99, 100, 101, 103, 143, 144, 145, 146, 147, 149, 154, 155, 156, 157, 158, 159, 160, 161, 162, 164, 165, 170 PMDU y 1 TUS</t>
  </si>
  <si>
    <t>http://seduv.edomexico.gob.mx/planes_municipales/Villa%20Victoria/doc-villa%20victoria03.pdf                                             http://seduv.edomexico.gob.mx/planes_municipales/Villa%20Victoria/feerratas/tabla-Usos.pdf</t>
  </si>
  <si>
    <t xml:space="preserve">Villa de Allende </t>
  </si>
  <si>
    <t>173, 174, 175, 176, 177, 178 PMDU y 1 TUS</t>
  </si>
  <si>
    <t>http://seduv.edomexico.gob.mx/planes_municipales/Villa_de_Allende/villa-allende_03.pdf                                   http://seduv.edomexico.gob.mx/planes_municipales/Villa_de_Allende/feerratas/TAB-US-VILLA%20ALLENDE.pdf</t>
  </si>
  <si>
    <t xml:space="preserve">Villa del Carbón </t>
  </si>
  <si>
    <t xml:space="preserve">135, 136, 137, 138, 139, 140, 200, 201, 202, 203, 204, 205, 206, 208, 209, 213, 214, 222, 223, 227, 229, 243  PMDU </t>
  </si>
  <si>
    <t>http://seduv.edomexico.gob.mx/planes_municipales/Villa_del_carbon/PMDU%20VILLA%20DEL%20CARBON.pdf                      http://seduv.edomexico.gob.mx/planes_municipales/Villa_del_carbon/feerratas/V.Carbon%20TABLA%20USOS.pdf</t>
  </si>
  <si>
    <t>Xalatlaco</t>
  </si>
  <si>
    <t xml:space="preserve">141, 142, 143, 144, 145, 146, 152, 156, 157, 158, 159, 160, 162, 163, 165, 166, 172 PMDU y </t>
  </si>
  <si>
    <t>http://seduv.edomexico.gob.mx/planes_municipales/Xalatlaco/PMDUXALATLACO2003O.pdf                                    http://seduv.edomexico.gob.mx/planes_municipales/Xalatlaco/TABLA-FINAL%20XALATLACO%2026405.pdf</t>
  </si>
  <si>
    <t>Xonacatlán</t>
  </si>
  <si>
    <t>196, 197, 198, 199, 200, 201, 203, 210, 211, 212, 214, 215, 217, 218, 219, 220, 221, 222 PMDU y 1 TUS</t>
  </si>
  <si>
    <t>http://seduv.edomexico.gob.mx/planes_municipales/Xonacatlan/DOCUMENTO%20febrero%20del%2004.pdf                              http://seduv.edomexico.gob.mx/planes_municipales/Xonacatlan/TABLA%20DE%20USOS.pdf</t>
  </si>
  <si>
    <t>Zacazonapan</t>
  </si>
  <si>
    <t>131, 132, 150, 151, 152, 153, 154, 155, 156, 157, 158, 163, 164, 167, 168, 170, 171, 172, 173, 174, 187 PMDU y 1 TUS</t>
  </si>
  <si>
    <t>http://seduv.edomexico.gob.mx/planes_municipales/Zacazonapan/zacazonapan03v_jun.pdf                                                    http://seduv.edomexico.gob.mx/planes_municipales/Zacazonapan/feerratas/Tabla-USOS2modif.pdf</t>
  </si>
  <si>
    <t xml:space="preserve">Zacualpan </t>
  </si>
  <si>
    <t>126, 127, 128, 129, 131, 136, 138, 140, 141, 142, 143, 144, 145, 146, 147, 148, 149, 154 PMDU y 1 TUS</t>
  </si>
  <si>
    <t>http://seduv.edomexico.gob.mx/planes_municipales/Zacualpan/ZacualpanJulio2003.pdf                                 http://seduv.edomexico.gob.mx/planes_municipales/Zacualpan/TABLAdeUSOS%20ZACUALPAN.pdf</t>
  </si>
  <si>
    <t>Zinacantepec</t>
  </si>
  <si>
    <t>161, 162, 163, 164, 165, 166, 167, 168, 170, 171, 172, 173, 174, 175, 176, 177, 179, 180, 193, 194, 195, 196, 197, 198, 200, 201, 203, 204, 205, 209 PMDU y 1 TUS</t>
  </si>
  <si>
    <t>http://seduv.edomexico.gob.mx/planes_municipales/Zinacantepec/pmduZin.pdf                           http://seduv.edomexico.gob.mx/planes_municipales/Zinacantepec/TUSzin.pdf</t>
  </si>
  <si>
    <t xml:space="preserve">Zumpahuacan </t>
  </si>
  <si>
    <t>141, 142, 143, 144, 145, 146, 147, 148, 173, 174, 175, 176, 177, 178, 179, 180, 181, 182, 183, 186, 193, 194, 197, 198, 199, 203, 208, 209, 210, 215, 216, 224 PMDU y 1 TUS</t>
  </si>
  <si>
    <t>http://seduv.edomexico.gob.mx/planes_municipales/Zumpahuacan/doc-zumpahuacan.pdf                              http://seduv.edomexico.gob.mx/planes_municipales/Zumpahuacan/feerratas/tabla%20de%20usos%20Zumpahuacan.pdf</t>
  </si>
  <si>
    <t xml:space="preserve">Zumpango </t>
  </si>
  <si>
    <t>377, 378, 379, 380, 381, 382, 383, 384, 385, 386, 387, 390, 391, 392, 395, 396, 397, 399, 402, 403, 404, 405, 406, 407, 408, 409, 411, 412, 415, 416, 428 PMDU y 1 TUS</t>
  </si>
  <si>
    <t>http://seduv.edomexico.gob.mx/planes_municipales/Zumpango/pmdu.pdf                                          http://seduv.edomexico.gob.mx/planes_municipales/Zumpango/TUS.pdf</t>
  </si>
  <si>
    <t>Nota:</t>
  </si>
  <si>
    <t xml:space="preserve">Se cambia el orden de municipios conforme lo marca la Secretaria de Desarrollo Urbano y Obra </t>
  </si>
  <si>
    <t>Fuente de información:</t>
  </si>
  <si>
    <t>https://seduo.edomex.gob.mx/planes_municipales_de_desarrollo_urbano</t>
  </si>
  <si>
    <t>D/B</t>
  </si>
  <si>
    <t xml:space="preserve">Chapa de mota </t>
  </si>
  <si>
    <t>Nicolas el Romero</t>
  </si>
  <si>
    <t xml:space="preserve">Valle de bravo </t>
  </si>
  <si>
    <t>1. Cauce de corriente o canal de riego (CONAGUA)</t>
  </si>
  <si>
    <t>4. Líneas de transmisión eléctrica, alta tensión (CFE)</t>
  </si>
  <si>
    <t>(21) Descripción adicional del proyecto</t>
  </si>
  <si>
    <t>Medio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</si>
</sst>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_ ;\-#,##0\ "/>
    <numFmt numFmtId="165" formatCode="_-* #,##0_-;\-* #,##0_-;_-* &quot;-&quot;??_-;_-@_-"/>
    <numFmt numFmtId="166" formatCode="#,##0\ &quot;mᶟ/año&quot;"/>
    <numFmt numFmtId="167" formatCode="dd/mm/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0"/>
      <color theme="1"/>
      <name val="Calibri"/>
      <family val="2"/>
      <scheme val="minor"/>
    </font>
    <font>
      <b/>
      <sz val="10"/>
      <color rgb="FF000000"/>
      <name val="Calibri"/>
      <family val="2"/>
      <scheme val="minor"/>
    </font>
    <font>
      <b/>
      <sz val="14"/>
      <color rgb="FFFF0000"/>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b/>
      <sz val="12"/>
      <color theme="1"/>
      <name val="Calibri"/>
      <family val="2"/>
      <scheme val="minor"/>
    </font>
    <font>
      <b/>
      <vertAlign val="superscript"/>
      <sz val="10"/>
      <color theme="1"/>
      <name val="Calibri"/>
      <family val="2"/>
      <scheme val="minor"/>
    </font>
    <font>
      <b/>
      <sz val="11"/>
      <color rgb="FFFF0000"/>
      <name val="Calibri"/>
      <family val="2"/>
      <scheme val="minor"/>
    </font>
    <font>
      <sz val="10"/>
      <color theme="1"/>
      <name val="Calibri"/>
      <family val="2"/>
      <scheme val="minor"/>
    </font>
    <font>
      <b/>
      <vertAlign val="superscript"/>
      <sz val="9"/>
      <color theme="1"/>
      <name val="Calibri"/>
      <family val="2"/>
      <scheme val="minor"/>
    </font>
    <font>
      <sz val="8"/>
      <color theme="0"/>
      <name val="Calibri"/>
      <family val="2"/>
      <scheme val="minor"/>
    </font>
    <font>
      <u/>
      <sz val="11"/>
      <color theme="10"/>
      <name val="Calibri"/>
      <family val="2"/>
      <scheme val="minor"/>
    </font>
    <font>
      <sz val="11"/>
      <name val="Calibri"/>
      <family val="2"/>
    </font>
    <font>
      <sz val="11"/>
      <name val="Calibri"/>
      <family val="2"/>
      <scheme val="minor"/>
    </font>
    <font>
      <vertAlign val="superscript"/>
      <sz val="8"/>
      <color theme="1"/>
      <name val="Calibri"/>
      <family val="2"/>
      <scheme val="minor"/>
    </font>
    <font>
      <sz val="8"/>
      <color rgb="FF000000"/>
      <name val="Segoe UI"/>
      <family val="2"/>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79998168889431442"/>
        <bgColor theme="5" tint="0.79998168889431442"/>
      </patternFill>
    </fill>
  </fills>
  <borders count="2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theme="5" tint="0.39997558519241921"/>
      </top>
      <bottom style="thin">
        <color theme="5" tint="0.39997558519241921"/>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3">
    <xf numFmtId="0" fontId="0" fillId="0" borderId="0"/>
    <xf numFmtId="43" fontId="1" fillId="0" borderId="0" applyFont="0" applyFill="0" applyBorder="0" applyAlignment="0" applyProtection="0"/>
    <xf numFmtId="0" fontId="16" fillId="0" borderId="0" applyNumberFormat="0" applyFill="0" applyBorder="0" applyAlignment="0" applyProtection="0"/>
  </cellStyleXfs>
  <cellXfs count="219">
    <xf numFmtId="0" fontId="0" fillId="0" borderId="0" xfId="0"/>
    <xf numFmtId="0" fontId="8" fillId="0" borderId="0" xfId="0" applyFont="1"/>
    <xf numFmtId="0" fontId="8" fillId="0" borderId="0" xfId="0" applyFont="1" applyProtection="1">
      <protection hidden="1"/>
    </xf>
    <xf numFmtId="0" fontId="2" fillId="0" borderId="0" xfId="0" applyFont="1"/>
    <xf numFmtId="0" fontId="13" fillId="0" borderId="0" xfId="0" applyFont="1" applyAlignment="1">
      <alignment horizontal="center" vertical="center" wrapText="1"/>
    </xf>
    <xf numFmtId="0" fontId="13" fillId="0" borderId="0" xfId="0" applyFont="1" applyAlignment="1">
      <alignment horizontal="center" vertical="center"/>
    </xf>
    <xf numFmtId="0" fontId="8" fillId="0" borderId="0" xfId="0" applyFont="1" applyAlignment="1">
      <alignment horizontal="center" vertical="center"/>
    </xf>
    <xf numFmtId="0" fontId="9" fillId="0" borderId="15" xfId="0" applyFont="1" applyBorder="1" applyAlignment="1" applyProtection="1">
      <alignment horizontal="center" vertical="center"/>
      <protection locked="0"/>
    </xf>
    <xf numFmtId="165" fontId="0" fillId="0" borderId="0" xfId="1" applyNumberFormat="1" applyFont="1"/>
    <xf numFmtId="0" fontId="0" fillId="0" borderId="0" xfId="0" applyAlignment="1">
      <alignment horizontal="center"/>
    </xf>
    <xf numFmtId="1" fontId="8" fillId="0" borderId="3" xfId="0" applyNumberFormat="1" applyFont="1" applyBorder="1" applyAlignment="1" applyProtection="1">
      <alignment vertical="center"/>
      <protection locked="0"/>
    </xf>
    <xf numFmtId="0" fontId="8" fillId="0" borderId="5" xfId="0" applyFont="1" applyBorder="1" applyAlignment="1" applyProtection="1">
      <alignment horizontal="left" vertical="center"/>
      <protection locked="0"/>
    </xf>
    <xf numFmtId="2" fontId="8" fillId="0" borderId="3" xfId="0" applyNumberFormat="1" applyFont="1" applyBorder="1" applyAlignment="1" applyProtection="1">
      <alignment vertical="center"/>
      <protection locked="0"/>
    </xf>
    <xf numFmtId="0" fontId="8" fillId="0" borderId="3" xfId="0" applyFont="1" applyBorder="1" applyAlignment="1" applyProtection="1">
      <alignment vertical="center"/>
      <protection locked="0"/>
    </xf>
    <xf numFmtId="0" fontId="0" fillId="0" borderId="0" xfId="0" applyAlignment="1">
      <alignment vertical="center"/>
    </xf>
    <xf numFmtId="0" fontId="0" fillId="0" borderId="0" xfId="0" applyAlignment="1">
      <alignment horizontal="center" vertical="center"/>
    </xf>
    <xf numFmtId="0" fontId="8" fillId="0" borderId="0" xfId="0" quotePrefix="1" applyFont="1" applyAlignment="1">
      <alignment vertical="center"/>
    </xf>
    <xf numFmtId="0" fontId="8" fillId="0" borderId="0" xfId="0" applyFont="1" applyAlignment="1">
      <alignment vertical="center"/>
    </xf>
    <xf numFmtId="0" fontId="0" fillId="0" borderId="3" xfId="0" applyBorder="1"/>
    <xf numFmtId="43" fontId="0" fillId="0" borderId="0" xfId="1" applyFont="1"/>
    <xf numFmtId="0" fontId="8" fillId="0" borderId="5" xfId="0" applyFont="1" applyBorder="1" applyAlignment="1" applyProtection="1">
      <alignment vertical="center" wrapText="1"/>
      <protection locked="0"/>
    </xf>
    <xf numFmtId="0" fontId="8" fillId="0" borderId="14"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14" xfId="0" applyFont="1" applyBorder="1" applyAlignment="1" applyProtection="1">
      <alignment wrapText="1"/>
      <protection locked="0"/>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2" applyFont="1" applyBorder="1" applyAlignment="1">
      <alignment horizontal="center" vertical="center" wrapText="1"/>
    </xf>
    <xf numFmtId="0" fontId="0" fillId="3" borderId="3" xfId="0" applyFill="1" applyBorder="1" applyAlignment="1">
      <alignment horizontal="center" vertical="center" wrapText="1"/>
    </xf>
    <xf numFmtId="0" fontId="16" fillId="0" borderId="3" xfId="2" applyBorder="1" applyAlignment="1">
      <alignment horizontal="center" vertical="center" wrapText="1"/>
    </xf>
    <xf numFmtId="0" fontId="17" fillId="0" borderId="3" xfId="0" applyFont="1" applyBorder="1" applyAlignment="1">
      <alignment horizontal="center" vertical="center" wrapText="1"/>
    </xf>
    <xf numFmtId="0" fontId="18" fillId="0" borderId="3" xfId="2"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vertical="center" wrapText="1"/>
    </xf>
    <xf numFmtId="0" fontId="0" fillId="0" borderId="0" xfId="0" applyAlignment="1">
      <alignment horizontal="left" wrapText="1"/>
    </xf>
    <xf numFmtId="0" fontId="0" fillId="4" borderId="3" xfId="0" applyFill="1" applyBorder="1" applyAlignment="1">
      <alignment horizontal="center" vertical="center"/>
    </xf>
    <xf numFmtId="0" fontId="0" fillId="5" borderId="3" xfId="0" applyFill="1" applyBorder="1" applyAlignment="1">
      <alignment horizontal="center" vertical="center" wrapText="1"/>
    </xf>
    <xf numFmtId="2" fontId="0" fillId="0" borderId="0" xfId="0" quotePrefix="1" applyNumberFormat="1" applyAlignment="1">
      <alignment horizontal="center"/>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8" fillId="0" borderId="5" xfId="0" applyFont="1" applyBorder="1" applyAlignment="1" applyProtection="1">
      <alignment vertical="center"/>
      <protection locked="0"/>
    </xf>
    <xf numFmtId="0" fontId="8" fillId="0" borderId="0" xfId="0" applyFont="1" applyAlignment="1">
      <alignment horizontal="center" vertical="center" wrapText="1"/>
    </xf>
    <xf numFmtId="0" fontId="8" fillId="0" borderId="0" xfId="0" applyFont="1" applyAlignment="1" applyProtection="1">
      <alignment horizontal="center" vertical="center"/>
      <protection locked="0"/>
    </xf>
    <xf numFmtId="167" fontId="8" fillId="0" borderId="2" xfId="0" applyNumberFormat="1" applyFont="1" applyBorder="1" applyAlignment="1" applyProtection="1">
      <alignment horizontal="center" vertical="center" wrapText="1"/>
      <protection locked="0"/>
    </xf>
    <xf numFmtId="0" fontId="4" fillId="2" borderId="1" xfId="0" applyFont="1" applyFill="1" applyBorder="1" applyAlignment="1">
      <alignment horizontal="center" vertical="center"/>
    </xf>
    <xf numFmtId="0" fontId="4" fillId="0" borderId="0" xfId="0" applyFont="1" applyAlignment="1">
      <alignment horizontal="center" vertical="center" wrapText="1"/>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8" fillId="0" borderId="8" xfId="0" applyFont="1" applyBorder="1" applyAlignment="1" applyProtection="1">
      <alignment vertical="center"/>
      <protection locked="0"/>
    </xf>
    <xf numFmtId="0" fontId="8" fillId="0" borderId="4" xfId="0" applyFont="1" applyBorder="1" applyAlignment="1" applyProtection="1">
      <alignment vertical="center"/>
      <protection locked="0"/>
    </xf>
    <xf numFmtId="0" fontId="2" fillId="2" borderId="3" xfId="0" applyFont="1" applyFill="1" applyBorder="1" applyAlignment="1">
      <alignment vertical="center"/>
    </xf>
    <xf numFmtId="2" fontId="8" fillId="0" borderId="0" xfId="0" applyNumberFormat="1" applyFont="1" applyAlignment="1" applyProtection="1">
      <alignment vertical="center"/>
      <protection locked="0"/>
    </xf>
    <xf numFmtId="0" fontId="2" fillId="0" borderId="16" xfId="0" applyFont="1" applyBorder="1" applyAlignment="1">
      <alignment vertical="center"/>
    </xf>
    <xf numFmtId="0" fontId="8" fillId="0" borderId="0" xfId="0" applyFont="1" applyAlignment="1" applyProtection="1">
      <alignment vertical="center"/>
      <protection locked="0"/>
    </xf>
    <xf numFmtId="0" fontId="4" fillId="0" borderId="0" xfId="0" applyFont="1" applyAlignment="1">
      <alignment vertical="center" wrapText="1"/>
    </xf>
    <xf numFmtId="2" fontId="2" fillId="0" borderId="7" xfId="0" applyNumberFormat="1" applyFont="1" applyBorder="1" applyAlignment="1" applyProtection="1">
      <alignment vertical="center"/>
      <protection locked="0"/>
    </xf>
    <xf numFmtId="0" fontId="4" fillId="2" borderId="3" xfId="0" applyFont="1" applyFill="1" applyBorder="1" applyAlignment="1">
      <alignment horizontal="center" vertical="center" wrapText="1"/>
    </xf>
    <xf numFmtId="0" fontId="8" fillId="0" borderId="3" xfId="0" applyFont="1" applyBorder="1" applyAlignment="1" applyProtection="1">
      <alignment horizontal="left" vertical="center"/>
      <protection locked="0"/>
    </xf>
    <xf numFmtId="1" fontId="8" fillId="0" borderId="3" xfId="0" applyNumberFormat="1" applyFont="1" applyBorder="1" applyAlignment="1" applyProtection="1">
      <alignment horizontal="center" vertical="center"/>
      <protection locked="0"/>
    </xf>
    <xf numFmtId="0" fontId="4" fillId="2" borderId="3" xfId="0" applyFont="1" applyFill="1" applyBorder="1" applyAlignment="1">
      <alignment horizontal="center" vertical="center"/>
    </xf>
    <xf numFmtId="2" fontId="8"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4" fillId="2" borderId="3" xfId="0" applyFont="1" applyFill="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6" fillId="0" borderId="0" xfId="0" applyFont="1" applyAlignment="1">
      <alignment horizontal="center" vertical="center"/>
    </xf>
    <xf numFmtId="0" fontId="8" fillId="0" borderId="3" xfId="0" applyFont="1" applyBorder="1" applyAlignment="1">
      <alignment horizontal="left" vertical="center" wrapText="1"/>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2" fillId="2" borderId="5" xfId="0" applyFont="1" applyFill="1" applyBorder="1" applyAlignment="1">
      <alignment vertical="center"/>
    </xf>
    <xf numFmtId="0" fontId="2" fillId="2" borderId="14" xfId="0" applyFont="1" applyFill="1" applyBorder="1" applyAlignment="1">
      <alignment vertical="center"/>
    </xf>
    <xf numFmtId="0" fontId="2" fillId="2" borderId="6" xfId="0" applyFont="1" applyFill="1" applyBorder="1" applyAlignment="1">
      <alignment vertical="center"/>
    </xf>
    <xf numFmtId="2" fontId="2" fillId="0" borderId="0" xfId="0" applyNumberFormat="1" applyFont="1" applyAlignment="1" applyProtection="1">
      <alignment vertical="center"/>
      <protection locked="0"/>
    </xf>
    <xf numFmtId="0" fontId="4"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8" fillId="0" borderId="23" xfId="0" applyFont="1" applyBorder="1" applyAlignment="1" applyProtection="1">
      <alignment horizontal="left" vertical="center"/>
      <protection locked="0"/>
    </xf>
    <xf numFmtId="0" fontId="8" fillId="0" borderId="24"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8" xfId="0"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16" xfId="0" applyFont="1" applyBorder="1" applyAlignment="1">
      <alignment horizontal="left" vertical="center"/>
    </xf>
    <xf numFmtId="0" fontId="8" fillId="0" borderId="0" xfId="0" applyFont="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5"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19" xfId="0" applyFont="1" applyBorder="1" applyAlignment="1" applyProtection="1">
      <alignment horizontal="left" vertical="center"/>
      <protection locked="0"/>
    </xf>
    <xf numFmtId="0" fontId="0" fillId="0" borderId="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2"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10" fillId="0" borderId="0" xfId="0" applyFont="1" applyAlignment="1">
      <alignment horizontal="center" vertical="center" wrapText="1"/>
    </xf>
    <xf numFmtId="0" fontId="7" fillId="2" borderId="5" xfId="0" applyFont="1" applyFill="1" applyBorder="1" applyAlignment="1" applyProtection="1">
      <alignment horizontal="center" vertical="center" wrapText="1"/>
      <protection locked="0"/>
    </xf>
    <xf numFmtId="0" fontId="7" fillId="2" borderId="6" xfId="0" applyFont="1" applyFill="1" applyBorder="1" applyAlignment="1" applyProtection="1">
      <alignment horizontal="center" vertical="center" wrapText="1"/>
      <protection locked="0"/>
    </xf>
    <xf numFmtId="2" fontId="9" fillId="0" borderId="5" xfId="0" applyNumberFormat="1" applyFont="1" applyBorder="1" applyAlignment="1" applyProtection="1">
      <alignment horizontal="center" vertical="center"/>
      <protection locked="0"/>
    </xf>
    <xf numFmtId="2" fontId="9" fillId="0" borderId="6" xfId="0" applyNumberFormat="1" applyFont="1" applyBorder="1" applyAlignment="1" applyProtection="1">
      <alignment horizontal="center" vertical="center"/>
      <protection locked="0"/>
    </xf>
    <xf numFmtId="2" fontId="8" fillId="0" borderId="5" xfId="0" applyNumberFormat="1" applyFont="1" applyBorder="1" applyAlignment="1" applyProtection="1">
      <alignment horizontal="center" vertical="center"/>
      <protection locked="0"/>
    </xf>
    <xf numFmtId="2" fontId="8" fillId="0" borderId="6" xfId="0" applyNumberFormat="1"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4" fillId="2" borderId="1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17" xfId="0" applyFont="1" applyBorder="1" applyAlignment="1" applyProtection="1">
      <alignment horizontal="center" vertical="center"/>
      <protection locked="0"/>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3" xfId="0" applyFont="1" applyFill="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14"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6"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6" xfId="0" applyFont="1" applyFill="1" applyBorder="1" applyAlignment="1">
      <alignment horizontal="center" vertical="center" wrapText="1"/>
    </xf>
    <xf numFmtId="1" fontId="8"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2" fontId="0" fillId="0" borderId="3" xfId="0" applyNumberFormat="1" applyBorder="1" applyAlignment="1" applyProtection="1">
      <alignment horizontal="center" vertical="center"/>
      <protection locked="0"/>
    </xf>
    <xf numFmtId="2" fontId="8" fillId="0" borderId="3" xfId="0" applyNumberFormat="1"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4" fillId="2" borderId="3" xfId="0" applyFont="1" applyFill="1" applyBorder="1" applyAlignment="1">
      <alignment horizontal="left" vertical="center"/>
    </xf>
    <xf numFmtId="1" fontId="4" fillId="0" borderId="5" xfId="0" applyNumberFormat="1" applyFont="1" applyBorder="1" applyAlignment="1">
      <alignment horizontal="center" vertical="center"/>
    </xf>
    <xf numFmtId="1" fontId="4" fillId="0" borderId="6" xfId="0" applyNumberFormat="1" applyFont="1" applyBorder="1" applyAlignment="1">
      <alignment horizontal="center" vertical="center"/>
    </xf>
    <xf numFmtId="0" fontId="4" fillId="2" borderId="3" xfId="0" applyFont="1" applyFill="1" applyBorder="1" applyAlignment="1">
      <alignment horizontal="right" vertical="center"/>
    </xf>
    <xf numFmtId="4" fontId="4" fillId="0" borderId="3" xfId="0" applyNumberFormat="1" applyFont="1" applyBorder="1" applyAlignment="1">
      <alignment horizontal="center" vertical="center"/>
    </xf>
    <xf numFmtId="1" fontId="8" fillId="0" borderId="5" xfId="0" applyNumberFormat="1" applyFont="1" applyBorder="1" applyAlignment="1" applyProtection="1">
      <alignment horizontal="center" vertical="center"/>
      <protection locked="0"/>
    </xf>
    <xf numFmtId="1" fontId="8" fillId="0" borderId="6" xfId="0" applyNumberFormat="1" applyFont="1" applyBorder="1" applyAlignment="1" applyProtection="1">
      <alignment horizontal="center" vertical="center"/>
      <protection locked="0"/>
    </xf>
    <xf numFmtId="2" fontId="4" fillId="0" borderId="5" xfId="0" applyNumberFormat="1" applyFont="1" applyBorder="1" applyAlignment="1">
      <alignment horizontal="center" vertical="center"/>
    </xf>
    <xf numFmtId="2" fontId="4" fillId="0" borderId="6" xfId="0" applyNumberFormat="1"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pplyAlignment="1" applyProtection="1">
      <alignment horizontal="left" vertical="center" wrapText="1"/>
      <protection locked="0"/>
    </xf>
    <xf numFmtId="0" fontId="4" fillId="2" borderId="4" xfId="0" applyFont="1" applyFill="1" applyBorder="1" applyAlignment="1">
      <alignment horizontal="center" vertical="center" wrapText="1"/>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164" fontId="8" fillId="0" borderId="3" xfId="1" applyNumberFormat="1" applyFont="1" applyBorder="1" applyAlignment="1" applyProtection="1">
      <alignment horizontal="center" vertical="center"/>
      <protection locked="0"/>
    </xf>
    <xf numFmtId="0" fontId="2" fillId="0" borderId="0" xfId="0" applyFont="1" applyAlignment="1">
      <alignment horizontal="right" vertical="center"/>
    </xf>
    <xf numFmtId="0" fontId="7" fillId="2" borderId="5"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5" xfId="0" applyFont="1" applyFill="1" applyBorder="1" applyAlignment="1" applyProtection="1">
      <alignment horizontal="justify" vertical="center" wrapText="1"/>
      <protection locked="0"/>
    </xf>
    <xf numFmtId="0" fontId="7" fillId="2" borderId="6" xfId="0" applyFont="1" applyFill="1" applyBorder="1" applyAlignment="1" applyProtection="1">
      <alignment horizontal="justify" vertical="center" wrapText="1"/>
      <protection locked="0"/>
    </xf>
    <xf numFmtId="0" fontId="2" fillId="0" borderId="0" xfId="0" applyFont="1" applyAlignment="1">
      <alignment horizontal="center" vertical="center"/>
    </xf>
    <xf numFmtId="0" fontId="7" fillId="2" borderId="3" xfId="0" applyFont="1" applyFill="1" applyBorder="1" applyAlignment="1" applyProtection="1">
      <alignment horizontal="justify" vertical="center" wrapText="1"/>
      <protection locked="0"/>
    </xf>
    <xf numFmtId="2" fontId="9" fillId="0" borderId="3" xfId="0" applyNumberFormat="1"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12" fillId="0" borderId="0" xfId="0" applyFont="1" applyAlignment="1">
      <alignment horizontal="center" vertical="center" wrapText="1"/>
    </xf>
    <xf numFmtId="0" fontId="2" fillId="2" borderId="3" xfId="0" applyFont="1" applyFill="1" applyBorder="1" applyAlignment="1">
      <alignment horizontal="center" vertical="center" wrapText="1"/>
    </xf>
    <xf numFmtId="0" fontId="8" fillId="0" borderId="4"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3" xfId="0" applyFont="1" applyBorder="1" applyAlignment="1">
      <alignment horizontal="left" vertical="center" wrapText="1"/>
    </xf>
    <xf numFmtId="0" fontId="8" fillId="0" borderId="3" xfId="0" applyFont="1" applyBorder="1" applyAlignment="1">
      <alignment horizontal="left" vertical="center"/>
    </xf>
    <xf numFmtId="0" fontId="8" fillId="0" borderId="5"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4" fillId="2" borderId="5" xfId="0" applyFont="1" applyFill="1" applyBorder="1" applyAlignment="1">
      <alignment horizontal="left" vertical="center"/>
    </xf>
    <xf numFmtId="0" fontId="4" fillId="2" borderId="14" xfId="0" applyFont="1" applyFill="1" applyBorder="1" applyAlignment="1">
      <alignment horizontal="left" vertical="center"/>
    </xf>
    <xf numFmtId="0" fontId="4" fillId="2" borderId="6"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166" fontId="8" fillId="0" borderId="5" xfId="0" applyNumberFormat="1" applyFont="1" applyBorder="1" applyAlignment="1" applyProtection="1">
      <alignment horizontal="center" vertical="center" wrapText="1"/>
      <protection hidden="1"/>
    </xf>
    <xf numFmtId="166" fontId="8" fillId="0" borderId="14" xfId="0" applyNumberFormat="1" applyFont="1" applyBorder="1" applyAlignment="1" applyProtection="1">
      <alignment horizontal="center" vertical="center" wrapText="1"/>
      <protection hidden="1"/>
    </xf>
    <xf numFmtId="166" fontId="8" fillId="0" borderId="6" xfId="0" applyNumberFormat="1" applyFont="1" applyBorder="1" applyAlignment="1" applyProtection="1">
      <alignment horizontal="center" vertical="center" wrapText="1"/>
      <protection hidden="1"/>
    </xf>
    <xf numFmtId="11" fontId="8" fillId="0" borderId="3" xfId="0" applyNumberFormat="1" applyFont="1" applyBorder="1" applyAlignment="1" applyProtection="1">
      <alignment horizontal="left" vertical="center"/>
      <protection locked="0"/>
    </xf>
    <xf numFmtId="0" fontId="4" fillId="2" borderId="8"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8" fillId="0" borderId="3" xfId="0" quotePrefix="1" applyFont="1" applyBorder="1" applyAlignment="1" applyProtection="1">
      <alignment horizontal="left" vertical="center"/>
      <protection locked="0"/>
    </xf>
    <xf numFmtId="0" fontId="4" fillId="2" borderId="10" xfId="0" applyFont="1" applyFill="1" applyBorder="1" applyAlignment="1">
      <alignment horizontal="center" vertical="center"/>
    </xf>
    <xf numFmtId="0" fontId="4" fillId="2" borderId="5"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cellXfs>
  <cellStyles count="3">
    <cellStyle name="Hipervínculo" xfId="2" builtinId="8"/>
    <cellStyle name="Millares" xfId="1" builtinId="3"/>
    <cellStyle name="Normal" xfId="0" builtinId="0"/>
  </cellStyles>
  <dxfs count="8">
    <dxf>
      <alignment horizontal="center" textRotation="0" wrapText="1" indent="0" justifyLastLine="0" shrinkToFit="0" readingOrder="0"/>
    </dxf>
    <dxf>
      <alignment horizontal="center" textRotation="0" wrapText="1" indent="0" justifyLastLine="0" shrinkToFit="0" readingOrder="0"/>
    </dxf>
    <dxf>
      <alignment horizontal="left" textRotation="0" wrapText="1" indent="0" justifyLastLine="0" shrinkToFit="0" readingOrder="0"/>
    </dxf>
    <dxf>
      <alignment horizontal="center" textRotation="0" wrapText="1" indent="0" justifyLastLine="0" shrinkToFit="0" readingOrder="0"/>
    </dxf>
    <dxf>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textRotation="0" wrapText="1" indent="0" justifyLastLine="0" shrinkToFit="0" readingOrder="0"/>
    </dxf>
    <dxf>
      <alignment horizontal="center" textRotation="0" wrapText="1" indent="0" justifyLastLine="0" shrinkToFit="0" readingOrder="0"/>
    </dxf>
    <dxf>
      <alignment horizontal="left" textRotation="0" wrapText="1" indent="0" justifyLastLine="0" shrinkToFit="0" readingOrder="0"/>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108</xdr:row>
          <xdr:rowOff>104775</xdr:rowOff>
        </xdr:from>
        <xdr:to>
          <xdr:col>2</xdr:col>
          <xdr:colOff>1381125</xdr:colOff>
          <xdr:row>109</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Memoria técnico descriptiva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106</xdr:row>
          <xdr:rowOff>371475</xdr:rowOff>
        </xdr:from>
        <xdr:to>
          <xdr:col>2</xdr:col>
          <xdr:colOff>1619250</xdr:colOff>
          <xdr:row>108</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Dictamen de instalación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23</xdr:row>
          <xdr:rowOff>0</xdr:rowOff>
        </xdr:from>
        <xdr:to>
          <xdr:col>8</xdr:col>
          <xdr:colOff>0</xdr:colOff>
          <xdr:row>24</xdr:row>
          <xdr:rowOff>38100</xdr:rowOff>
        </xdr:to>
        <xdr:sp macro="" textlink="">
          <xdr:nvSpPr>
            <xdr:cNvPr id="1054" name="ComboBox1"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106</xdr:row>
          <xdr:rowOff>9525</xdr:rowOff>
        </xdr:from>
        <xdr:to>
          <xdr:col>2</xdr:col>
          <xdr:colOff>1628775</xdr:colOff>
          <xdr:row>107</xdr:row>
          <xdr:rowOff>9525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MX" sz="800" b="0" i="0" u="none" strike="noStrike" baseline="0">
                  <a:solidFill>
                    <a:srgbClr val="000000"/>
                  </a:solidFill>
                  <a:latin typeface="Segoe UI"/>
                  <a:cs typeface="Segoe UI"/>
                </a:rPr>
                <a:t>Dictamen del proyecto de instalación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microsoft.com/office/2019/04/relationships/externalLinkLongPath" Target="https://gobedomex.sharepoint.com/sites/DIRECCION_GENERAL_COIME/Documentos%20compartidos/Mejora_Regulatoria/Simplificaci&#243;n%20administrativa/Memoria%20Descriptiva/Memoria%20descriptiva%20Versi&#243;n%20final/Formato_MD_NO_HABITACIONAL.xlsx?82116811" TargetMode="External"/><Relationship Id="rId1" Type="http://schemas.openxmlformats.org/officeDocument/2006/relationships/externalLinkPath" Target="file:///\\82116811\Formato_MD_NO_HABITACIO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ria"/>
      <sheetName val="Catálogos"/>
      <sheetName val="Altura"/>
      <sheetName val="Ejemplo"/>
    </sheetNames>
    <sheetDataSet>
      <sheetData sheetId="0"/>
      <sheetData sheetId="1"/>
      <sheetData sheetId="2"/>
      <sheetData sheetId="3">
        <row r="31">
          <cell r="F31">
            <v>4</v>
          </cell>
        </row>
        <row r="32">
          <cell r="F32">
            <v>4</v>
          </cell>
        </row>
        <row r="33">
          <cell r="F33">
            <v>0</v>
          </cell>
        </row>
        <row r="34">
          <cell r="F34">
            <v>0</v>
          </cell>
        </row>
        <row r="35">
          <cell r="F35">
            <v>0</v>
          </cell>
        </row>
        <row r="36">
          <cell r="F36">
            <v>2.5</v>
          </cell>
        </row>
        <row r="37">
          <cell r="F37">
            <v>2.5</v>
          </cell>
        </row>
        <row r="38">
          <cell r="F38">
            <v>2.5</v>
          </cell>
        </row>
        <row r="39">
          <cell r="F39">
            <v>2.5</v>
          </cell>
        </row>
        <row r="40">
          <cell r="F40">
            <v>4</v>
          </cell>
        </row>
        <row r="41">
          <cell r="F41">
            <v>4</v>
          </cell>
        </row>
        <row r="42">
          <cell r="F42">
            <v>4</v>
          </cell>
        </row>
        <row r="43">
          <cell r="F43">
            <v>0</v>
          </cell>
        </row>
        <row r="44">
          <cell r="F44">
            <v>0</v>
          </cell>
        </row>
        <row r="45">
          <cell r="F45">
            <v>0</v>
          </cell>
        </row>
        <row r="46">
          <cell r="F46">
            <v>0</v>
          </cell>
        </row>
        <row r="47">
          <cell r="F47">
            <v>0</v>
          </cell>
        </row>
        <row r="48">
          <cell r="F48">
            <v>0</v>
          </cell>
        </row>
        <row r="49">
          <cell r="F49">
            <v>0</v>
          </cell>
        </row>
        <row r="50">
          <cell r="F50">
            <v>0</v>
          </cell>
        </row>
      </sheetData>
    </sheetDataSet>
  </externalBook>
</externalLink>
</file>

<file path=xl/persons/person.xml><?xml version="1.0" encoding="utf-8"?>
<personList xmlns="http://schemas.microsoft.com/office/spreadsheetml/2018/threadedcomments" xmlns:x="http://schemas.openxmlformats.org/spreadsheetml/2006/main">
  <person displayName="OSCAR JAVIER DOSTA RODRIGUEZ" id="{A236898B-7D36-459A-A486-2605CBB336E1}" userId="OSCAR JAVIER DOSTA RODRIGUEZ" providerId="None"/>
</personList>
</file>

<file path=xl/tables/table1.xml><?xml version="1.0" encoding="utf-8"?>
<table xmlns="http://schemas.openxmlformats.org/spreadsheetml/2006/main" id="1" name="Tabla2" displayName="Tabla2" ref="A1:G127" totalsRowShown="0" dataDxfId="7">
  <autoFilter ref="A1:G127"/>
  <tableColumns count="7">
    <tableColumn id="1" name="Número" dataDxfId="6"/>
    <tableColumn id="2" name="Municipio" dataDxfId="5"/>
    <tableColumn id="7" name="Altura" dataDxfId="4"/>
    <tableColumn id="3" name="Altura medida a partir de:" dataDxfId="3"/>
    <tableColumn id="5" name="Altura en medios sótano" dataDxfId="2"/>
    <tableColumn id="4" name="Página(s) de referencia  en el Plan Municipal de Desarrollo" dataDxfId="1"/>
    <tableColumn id="6" name="Consulta en:" dataDxfId="0"/>
  </tableColumns>
  <tableStyleInfo name="TableStyleMedium3"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 dT="2021-10-07T17:24:09.33" personId="{A236898B-7D36-459A-A486-2605CBB336E1}" id="{9B2DA9D4-AD36-40C5-9211-9CD711C6DF10}">
    <text>(nivel de banqueta, desplante, otro(especificar))</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vmlDrawing" Target="../drawings/vmlDrawing1.vml"/><Relationship Id="rId7" Type="http://schemas.openxmlformats.org/officeDocument/2006/relationships/ctrlProp" Target="../ctrlProps/ctrlProp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2.vml"/><Relationship Id="rId9" Type="http://schemas.openxmlformats.org/officeDocument/2006/relationships/ctrlProp" Target="../ctrlProps/ctrlProp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seduo.edomex.gob.mx/sites/seduo.edomex.gob.mx/files/files/3_%20Tabla%20de%20usos%20del%20suelo%20Naucalpan.pdf" TargetMode="External"/><Relationship Id="rId13" Type="http://schemas.openxmlformats.org/officeDocument/2006/relationships/hyperlink" Target="http://seduv.edomexico.gob.mx/planes_municipales/Tenango_del_Aire/mdut-tenanaire.pdf" TargetMode="External"/><Relationship Id="rId18" Type="http://schemas.openxmlformats.org/officeDocument/2006/relationships/printerSettings" Target="../printerSettings/printerSettings3.bin"/><Relationship Id="rId3" Type="http://schemas.openxmlformats.org/officeDocument/2006/relationships/hyperlink" Target="http://seduv.edomexico.gob.mx/planes_municipales/cuautitlan/PMDUCUAUTITLaN.pdf" TargetMode="External"/><Relationship Id="rId21" Type="http://schemas.openxmlformats.org/officeDocument/2006/relationships/comments" Target="../comments1.xml"/><Relationship Id="rId7" Type="http://schemas.openxmlformats.org/officeDocument/2006/relationships/hyperlink" Target="http://seduv.edomexico.gob.mx/planes_municipales/mexicaltzingo/PMDU%20MEXICALTZINGO.pdf" TargetMode="External"/><Relationship Id="rId12" Type="http://schemas.openxmlformats.org/officeDocument/2006/relationships/hyperlink" Target="http://seduv.edomexico.gob.mx/planes_municipales/temascalapa/PMDU%20Temascalapa.pdf" TargetMode="External"/><Relationship Id="rId17" Type="http://schemas.openxmlformats.org/officeDocument/2006/relationships/hyperlink" Target="http://seduv.edomexico.gob.mx/planes_municipales/chalco/PMDUChalco14.pdf" TargetMode="External"/><Relationship Id="rId2" Type="http://schemas.openxmlformats.org/officeDocument/2006/relationships/hyperlink" Target="https://www.ipomex.org.mx/recursos/ipo/files_ipo3/2019/42959/7/b17a8517cedc35aaca03e7a0362b1bfd.pdf%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20Nota:%20se%20cuenta%20con%20informaci&#243;n%20por%20parte%20de%20pagina%20oficial,%20sin%20embargo,%20en%20el%20PMDU%20no%20se%20contempla%20la%20figura%20de%20altura%20de%20las%20construcciones." TargetMode="External"/><Relationship Id="rId16" Type="http://schemas.openxmlformats.org/officeDocument/2006/relationships/hyperlink" Target="https://seduo.edomex.gob.mx/sites/seduo.edomex.gob.mx/files/files/MEMORIA%20T%C3%89CNICA%20TLALNEPANTLA%20%20PUB_ANEXOS.pdf" TargetMode="External"/><Relationship Id="rId20" Type="http://schemas.openxmlformats.org/officeDocument/2006/relationships/table" Target="../tables/table1.xml"/><Relationship Id="rId1" Type="http://schemas.openxmlformats.org/officeDocument/2006/relationships/hyperlink" Target="http://seduv.edomexico.gob.mx/planes_municipales/Acambay/PMDU%20de%20Acambay.pdf" TargetMode="External"/><Relationship Id="rId6" Type="http://schemas.openxmlformats.org/officeDocument/2006/relationships/hyperlink" Target="http://seduv.edomexico.gob.mx/planes_municipales/luvianos/Documento_luvianos_03.pdf" TargetMode="External"/><Relationship Id="rId11" Type="http://schemas.openxmlformats.org/officeDocument/2006/relationships/hyperlink" Target="http://seduv.edomexico.gob.mx/planes_municipales/san_felipe/SFpe-04.pdf" TargetMode="External"/><Relationship Id="rId5" Type="http://schemas.openxmlformats.org/officeDocument/2006/relationships/hyperlink" Target="http://seduv.edomexico.gob.mx/planes_municipales/juchitepec/JUCHITEPEC_DGAU22.pdf" TargetMode="External"/><Relationship Id="rId15" Type="http://schemas.openxmlformats.org/officeDocument/2006/relationships/hyperlink" Target="http://seduv.edomexico.gob.mx/planes_municipales/Tianguistenco/PMDU-Tiang.pdf%20%20%20%20%20%20%20%20%20%20%20%20%20%20%20%20%20%20%20%20%20%20%20%20%20%20%20%20%20%20%20%20%20%20%20%20%20%20%20%20%20%20%20%20%20%20%20%20%20%20%20%20%20%20%20%20%20%20%20%20%20%20%20%20%20%20%20%20%20%20%20%20%20%20%20%20%20%20%20%20%20%20%20%20%20%20%20%20%20%20%20%20%20%20%20%20%20%20%20%20%20%20%20%20%20%20%20%20%20%20%20%20%20%20%20%20Nota:%20en%20pagina%20oficial%20no%20se%20encuntra%20la%20TUS" TargetMode="External"/><Relationship Id="rId10" Type="http://schemas.openxmlformats.org/officeDocument/2006/relationships/hyperlink" Target="http://seduv.edomexico.gob.mx/planes_municipales/rayon/pdmrayon.pdf" TargetMode="External"/><Relationship Id="rId19" Type="http://schemas.openxmlformats.org/officeDocument/2006/relationships/vmlDrawing" Target="../drawings/vmlDrawing3.vml"/><Relationship Id="rId4" Type="http://schemas.openxmlformats.org/officeDocument/2006/relationships/hyperlink" Target="http://seduv.edomexico.gob.mx/planes_municipales/ecatepec/PMDU-ecate.pdf%20%20%20%20%20%20%20%20%20%20%20%20%20%20%20%20%20%20%20%20%20%20%20%20%20%20%20%20%20%20%20%20%20%20%20%20%20%20%20%20%20%20%20%20%20%20%20%20%20%20%20%20%20%20%20%20%20%20%20%20%20%20%20%20%20%20%20%20%20%20%20%20%20%20%20Nota:%20la%20informaci&#243;n%20cargada%20por%20parte%20del%20ayuntamiento%20en%20el%20portal%20oficial%20es%20de%20la%20administraci&#243;n%202013%20al%202015,%20no%20se%20encuentra%20con%20informaci&#243;n%20actual." TargetMode="External"/><Relationship Id="rId9" Type="http://schemas.openxmlformats.org/officeDocument/2006/relationships/hyperlink" Target="http://seduv.edomexico.gob.mx/planes_municipales/otumba/PLAN%20OTUMBA.pdf" TargetMode="External"/><Relationship Id="rId14" Type="http://schemas.openxmlformats.org/officeDocument/2006/relationships/hyperlink" Target="http://seduv.edomexico.gob.mx/planes_municipales/Tepotzontlan/tepotzotlan%20mayo%202003.pdf" TargetMode="External"/><Relationship Id="rId22"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L251"/>
  <sheetViews>
    <sheetView showGridLines="0" tabSelected="1" view="pageBreakPreview" topLeftCell="A137" zoomScale="80" zoomScaleNormal="115" zoomScaleSheetLayoutView="80" zoomScalePageLayoutView="72" workbookViewId="0">
      <selection sqref="A1:H1"/>
    </sheetView>
  </sheetViews>
  <sheetFormatPr baseColWidth="10" defaultColWidth="0" defaultRowHeight="15" zeroHeight="1" x14ac:dyDescent="0.25"/>
  <cols>
    <col min="1" max="2" width="11.85546875" style="14" customWidth="1"/>
    <col min="3" max="3" width="35.42578125" style="14" customWidth="1"/>
    <col min="4" max="4" width="11.85546875" style="14" customWidth="1"/>
    <col min="5" max="5" width="17.140625" style="14" customWidth="1"/>
    <col min="6" max="6" width="11.85546875" style="14" customWidth="1"/>
    <col min="7" max="7" width="30.85546875" style="14" customWidth="1"/>
    <col min="8" max="8" width="24.5703125" style="14" customWidth="1"/>
    <col min="9" max="9" width="2.7109375" style="14" customWidth="1"/>
    <col min="10" max="11" width="11.5703125" style="14" hidden="1" customWidth="1"/>
    <col min="12" max="12" width="13.140625" style="14" hidden="1" customWidth="1"/>
    <col min="13" max="16384" width="11.5703125" style="14" hidden="1"/>
  </cols>
  <sheetData>
    <row r="1" spans="1:11" ht="23.25" x14ac:dyDescent="0.25">
      <c r="A1" s="165" t="s">
        <v>0</v>
      </c>
      <c r="B1" s="165"/>
      <c r="C1" s="165"/>
      <c r="D1" s="165"/>
      <c r="E1" s="165"/>
      <c r="F1" s="165"/>
      <c r="G1" s="165"/>
      <c r="H1" s="165"/>
    </row>
    <row r="2" spans="1:11" ht="23.25" x14ac:dyDescent="0.25">
      <c r="A2" s="165" t="s">
        <v>1</v>
      </c>
      <c r="B2" s="165"/>
      <c r="C2" s="165"/>
      <c r="D2" s="165"/>
      <c r="E2" s="165"/>
      <c r="F2" s="165"/>
      <c r="G2" s="165"/>
      <c r="H2" s="165"/>
    </row>
    <row r="3" spans="1:11" ht="23.25" x14ac:dyDescent="0.25">
      <c r="A3" s="62"/>
      <c r="B3" s="62"/>
      <c r="C3" s="62"/>
      <c r="D3" s="62"/>
      <c r="E3" s="62"/>
      <c r="F3" s="62"/>
      <c r="G3" s="62"/>
      <c r="H3" s="62"/>
    </row>
    <row r="4" spans="1:11" x14ac:dyDescent="0.25">
      <c r="A4" s="172" t="s">
        <v>2</v>
      </c>
      <c r="B4" s="172"/>
      <c r="C4" s="172"/>
      <c r="D4" s="172"/>
      <c r="E4" s="172"/>
      <c r="F4" s="172"/>
      <c r="G4" s="172"/>
      <c r="H4" s="172"/>
    </row>
    <row r="5" spans="1:11" ht="15.75" thickBot="1" x14ac:dyDescent="0.3">
      <c r="A5" s="63"/>
      <c r="B5" s="63"/>
      <c r="C5" s="63"/>
      <c r="D5" s="63"/>
      <c r="E5" s="63"/>
      <c r="F5" s="63"/>
      <c r="G5" s="63"/>
      <c r="H5" s="63"/>
    </row>
    <row r="6" spans="1:11" ht="15.75" thickBot="1" x14ac:dyDescent="0.3">
      <c r="G6" s="43" t="s">
        <v>3</v>
      </c>
      <c r="H6" s="42"/>
    </row>
    <row r="7" spans="1:11" ht="18.75" x14ac:dyDescent="0.25">
      <c r="C7" s="166" t="s">
        <v>4</v>
      </c>
      <c r="D7" s="166"/>
      <c r="E7" s="166"/>
      <c r="F7" s="166"/>
      <c r="H7" s="15"/>
    </row>
    <row r="8" spans="1:11" x14ac:dyDescent="0.25">
      <c r="A8" s="106" t="s">
        <v>5</v>
      </c>
      <c r="B8" s="106"/>
      <c r="C8" s="106"/>
      <c r="D8" s="106"/>
      <c r="E8" s="106"/>
      <c r="F8" s="106"/>
      <c r="G8" s="106"/>
      <c r="H8" s="106"/>
    </row>
    <row r="9" spans="1:11" x14ac:dyDescent="0.25">
      <c r="A9" s="167"/>
      <c r="B9" s="167"/>
      <c r="C9" s="167"/>
      <c r="D9" s="167"/>
      <c r="E9" s="167"/>
      <c r="F9" s="167"/>
      <c r="G9" s="167"/>
      <c r="H9" s="167"/>
      <c r="J9" s="16"/>
    </row>
    <row r="10" spans="1:11" x14ac:dyDescent="0.25">
      <c r="A10" s="167"/>
      <c r="B10" s="167"/>
      <c r="C10" s="167"/>
      <c r="D10" s="167"/>
      <c r="E10" s="167"/>
      <c r="F10" s="167"/>
      <c r="G10" s="167"/>
      <c r="H10" s="167"/>
      <c r="K10" s="17"/>
    </row>
    <row r="11" spans="1:11" ht="27.75" customHeight="1" x14ac:dyDescent="0.25">
      <c r="A11" s="127" t="s">
        <v>6</v>
      </c>
      <c r="B11" s="168"/>
      <c r="C11" s="168"/>
      <c r="D11" s="168"/>
      <c r="E11" s="168"/>
      <c r="F11" s="168"/>
      <c r="G11" s="168"/>
      <c r="H11" s="128"/>
      <c r="K11" s="17"/>
    </row>
    <row r="12" spans="1:11" ht="30" customHeight="1" x14ac:dyDescent="0.25">
      <c r="A12" s="119"/>
      <c r="B12" s="120"/>
      <c r="C12" s="120"/>
      <c r="D12" s="120"/>
      <c r="E12" s="120"/>
      <c r="F12" s="120"/>
      <c r="G12" s="120"/>
      <c r="H12" s="121"/>
    </row>
    <row r="13" spans="1:11" ht="40.5" customHeight="1" x14ac:dyDescent="0.25">
      <c r="A13" s="108" t="s">
        <v>7</v>
      </c>
      <c r="B13" s="108"/>
      <c r="C13" s="146"/>
      <c r="D13" s="146"/>
      <c r="E13" s="108" t="s">
        <v>8</v>
      </c>
      <c r="F13" s="108"/>
      <c r="G13" s="146"/>
      <c r="H13" s="146"/>
    </row>
    <row r="14" spans="1:11" ht="28.9" customHeight="1" x14ac:dyDescent="0.25">
      <c r="A14" s="108" t="s">
        <v>9</v>
      </c>
      <c r="B14" s="108"/>
      <c r="C14" s="169"/>
      <c r="D14" s="170"/>
      <c r="E14" s="108" t="s">
        <v>10</v>
      </c>
      <c r="F14" s="108"/>
      <c r="G14" s="171"/>
      <c r="H14" s="171"/>
    </row>
    <row r="15" spans="1:11" ht="28.9" customHeight="1" x14ac:dyDescent="0.25">
      <c r="A15" s="139" t="s">
        <v>11</v>
      </c>
      <c r="B15" s="140"/>
      <c r="C15" s="140"/>
      <c r="D15" s="140"/>
      <c r="E15" s="140"/>
      <c r="F15" s="140"/>
      <c r="G15" s="140"/>
      <c r="H15" s="141"/>
    </row>
    <row r="16" spans="1:11" x14ac:dyDescent="0.25">
      <c r="A16" s="127" t="s">
        <v>12</v>
      </c>
      <c r="B16" s="128"/>
      <c r="C16" s="119"/>
      <c r="D16" s="121"/>
      <c r="E16" s="127" t="s">
        <v>13</v>
      </c>
      <c r="F16" s="128"/>
      <c r="G16" s="146"/>
      <c r="H16" s="146"/>
    </row>
    <row r="17" spans="1:11" x14ac:dyDescent="0.25">
      <c r="A17" s="129"/>
      <c r="B17" s="130"/>
      <c r="C17" s="119"/>
      <c r="D17" s="121"/>
      <c r="E17" s="129"/>
      <c r="F17" s="130"/>
      <c r="G17" s="146"/>
      <c r="H17" s="146"/>
    </row>
    <row r="18" spans="1:11" x14ac:dyDescent="0.25">
      <c r="A18" s="131"/>
      <c r="B18" s="132"/>
      <c r="C18" s="119"/>
      <c r="D18" s="121"/>
      <c r="E18" s="131"/>
      <c r="F18" s="132"/>
      <c r="G18" s="146"/>
      <c r="H18" s="146"/>
    </row>
    <row r="19" spans="1:11" x14ac:dyDescent="0.25">
      <c r="A19" s="103"/>
      <c r="B19" s="104"/>
      <c r="C19" s="104"/>
      <c r="D19" s="104"/>
      <c r="E19" s="104"/>
      <c r="F19" s="104"/>
      <c r="G19" s="104"/>
      <c r="H19" s="105"/>
    </row>
    <row r="20" spans="1:11" ht="14.45" customHeight="1" x14ac:dyDescent="0.25">
      <c r="A20" s="106" t="s">
        <v>14</v>
      </c>
      <c r="B20" s="106"/>
      <c r="C20" s="106"/>
      <c r="D20" s="106"/>
      <c r="E20" s="106"/>
      <c r="F20" s="106"/>
      <c r="G20" s="106"/>
      <c r="H20" s="106"/>
    </row>
    <row r="21" spans="1:11" x14ac:dyDescent="0.25">
      <c r="A21" s="156" t="s">
        <v>15</v>
      </c>
      <c r="B21" s="156"/>
      <c r="C21" s="156"/>
      <c r="D21" s="156"/>
      <c r="E21" s="156" t="s">
        <v>16</v>
      </c>
      <c r="F21" s="156"/>
      <c r="G21" s="156"/>
      <c r="H21" s="156"/>
      <c r="K21" s="17"/>
    </row>
    <row r="22" spans="1:11" ht="15" customHeight="1" x14ac:dyDescent="0.2">
      <c r="A22" s="147"/>
      <c r="B22" s="148"/>
      <c r="C22" s="148"/>
      <c r="D22" s="149"/>
      <c r="E22" s="66"/>
      <c r="F22" s="23"/>
      <c r="G22" s="23"/>
      <c r="H22" s="67"/>
      <c r="K22" s="17"/>
    </row>
    <row r="23" spans="1:11" ht="26.25" customHeight="1" x14ac:dyDescent="0.25">
      <c r="A23" s="150"/>
      <c r="B23" s="151"/>
      <c r="C23" s="151"/>
      <c r="D23" s="152"/>
      <c r="E23" s="65" t="s">
        <v>17</v>
      </c>
      <c r="F23" s="65" t="s">
        <v>18</v>
      </c>
      <c r="G23" s="65" t="s">
        <v>19</v>
      </c>
      <c r="H23" s="65" t="s">
        <v>20</v>
      </c>
      <c r="K23" s="17"/>
    </row>
    <row r="24" spans="1:11" ht="15" customHeight="1" x14ac:dyDescent="0.25">
      <c r="A24" s="150"/>
      <c r="B24" s="151"/>
      <c r="C24" s="151"/>
      <c r="D24" s="152"/>
      <c r="E24" s="20"/>
      <c r="F24" s="21" t="s">
        <v>21</v>
      </c>
      <c r="G24" s="21"/>
      <c r="H24" s="22"/>
      <c r="K24" s="17"/>
    </row>
    <row r="25" spans="1:11" ht="15" customHeight="1" x14ac:dyDescent="0.25">
      <c r="A25" s="153"/>
      <c r="B25" s="154"/>
      <c r="C25" s="154"/>
      <c r="D25" s="155"/>
      <c r="E25" s="65" t="s">
        <v>22</v>
      </c>
      <c r="F25" s="136" t="s">
        <v>23</v>
      </c>
      <c r="G25" s="137"/>
      <c r="H25" s="138"/>
      <c r="K25" s="17"/>
    </row>
    <row r="26" spans="1:11" ht="30.75" customHeight="1" x14ac:dyDescent="0.25">
      <c r="A26" s="139" t="s">
        <v>24</v>
      </c>
      <c r="B26" s="140"/>
      <c r="C26" s="140"/>
      <c r="D26" s="141"/>
      <c r="E26" s="133">
        <f>C94</f>
        <v>0</v>
      </c>
      <c r="F26" s="134"/>
      <c r="G26" s="134"/>
      <c r="H26" s="135"/>
      <c r="K26" s="17"/>
    </row>
    <row r="27" spans="1:11" x14ac:dyDescent="0.25">
      <c r="A27" s="44"/>
      <c r="B27" s="44"/>
      <c r="C27" s="44"/>
      <c r="D27" s="44"/>
      <c r="E27" s="44"/>
      <c r="F27" s="44"/>
      <c r="G27" s="44"/>
      <c r="H27" s="44"/>
      <c r="K27" s="17"/>
    </row>
    <row r="28" spans="1:11" ht="18.75" x14ac:dyDescent="0.25">
      <c r="A28" s="166" t="s">
        <v>25</v>
      </c>
      <c r="B28" s="166"/>
      <c r="C28" s="166"/>
      <c r="D28" s="166"/>
      <c r="E28" s="166"/>
      <c r="F28" s="166"/>
      <c r="G28" s="166"/>
      <c r="H28" s="166"/>
    </row>
    <row r="29" spans="1:11" ht="18.75" x14ac:dyDescent="0.25">
      <c r="A29" s="64"/>
      <c r="B29" s="64"/>
      <c r="C29" s="64"/>
      <c r="D29" s="64"/>
      <c r="E29" s="64"/>
      <c r="F29" s="64"/>
      <c r="G29" s="64"/>
      <c r="H29" s="64"/>
    </row>
    <row r="30" spans="1:11" x14ac:dyDescent="0.25">
      <c r="A30" s="106" t="s">
        <v>26</v>
      </c>
      <c r="B30" s="106"/>
      <c r="C30" s="106"/>
      <c r="D30" s="106"/>
      <c r="E30" s="106"/>
      <c r="F30" s="106"/>
      <c r="G30" s="106"/>
      <c r="H30" s="106"/>
    </row>
    <row r="31" spans="1:11" x14ac:dyDescent="0.25">
      <c r="A31" s="107" t="s">
        <v>27</v>
      </c>
      <c r="B31" s="107"/>
      <c r="C31" s="107"/>
      <c r="D31" s="107"/>
      <c r="E31" s="107" t="s">
        <v>28</v>
      </c>
      <c r="F31" s="107"/>
      <c r="G31" s="107"/>
      <c r="H31" s="107"/>
    </row>
    <row r="32" spans="1:11" s="46" customFormat="1" x14ac:dyDescent="0.25">
      <c r="A32" s="143"/>
      <c r="B32" s="143"/>
      <c r="C32" s="143"/>
      <c r="D32" s="143"/>
      <c r="E32" s="144"/>
      <c r="F32" s="144"/>
      <c r="G32" s="144"/>
      <c r="H32" s="144"/>
    </row>
    <row r="33" spans="1:8" s="46" customFormat="1" x14ac:dyDescent="0.25">
      <c r="A33" s="143"/>
      <c r="B33" s="143"/>
      <c r="C33" s="143"/>
      <c r="D33" s="143"/>
      <c r="E33" s="144"/>
      <c r="F33" s="144"/>
      <c r="G33" s="144"/>
      <c r="H33" s="144"/>
    </row>
    <row r="34" spans="1:8" s="46" customFormat="1" x14ac:dyDescent="0.25">
      <c r="A34" s="143"/>
      <c r="B34" s="143"/>
      <c r="C34" s="143"/>
      <c r="D34" s="143"/>
      <c r="E34" s="144"/>
      <c r="F34" s="144"/>
      <c r="G34" s="144"/>
      <c r="H34" s="144"/>
    </row>
    <row r="35" spans="1:8" s="46" customFormat="1" x14ac:dyDescent="0.25">
      <c r="A35" s="143"/>
      <c r="B35" s="143"/>
      <c r="C35" s="143"/>
      <c r="D35" s="143"/>
      <c r="E35" s="144"/>
      <c r="F35" s="144"/>
      <c r="G35" s="144"/>
      <c r="H35" s="144"/>
    </row>
    <row r="36" spans="1:8" s="46" customFormat="1" x14ac:dyDescent="0.25">
      <c r="A36" s="143"/>
      <c r="B36" s="143"/>
      <c r="C36" s="143"/>
      <c r="D36" s="143"/>
      <c r="E36" s="144"/>
      <c r="F36" s="144"/>
      <c r="G36" s="144"/>
      <c r="H36" s="144"/>
    </row>
    <row r="37" spans="1:8" s="46" customFormat="1" x14ac:dyDescent="0.25">
      <c r="A37" s="143"/>
      <c r="B37" s="143"/>
      <c r="C37" s="143"/>
      <c r="D37" s="143"/>
      <c r="E37" s="144"/>
      <c r="F37" s="144"/>
      <c r="G37" s="144"/>
      <c r="H37" s="144"/>
    </row>
    <row r="38" spans="1:8" s="46" customFormat="1" x14ac:dyDescent="0.25">
      <c r="A38" s="143"/>
      <c r="B38" s="143"/>
      <c r="C38" s="143"/>
      <c r="D38" s="143"/>
      <c r="E38" s="144"/>
      <c r="F38" s="144"/>
      <c r="G38" s="144"/>
      <c r="H38" s="144"/>
    </row>
    <row r="39" spans="1:8" s="46" customFormat="1" x14ac:dyDescent="0.25">
      <c r="A39" s="143"/>
      <c r="B39" s="143"/>
      <c r="C39" s="143"/>
      <c r="D39" s="143"/>
      <c r="E39" s="144"/>
      <c r="F39" s="144"/>
      <c r="G39" s="144"/>
      <c r="H39" s="144"/>
    </row>
    <row r="40" spans="1:8" x14ac:dyDescent="0.25">
      <c r="A40" s="159" t="s">
        <v>29</v>
      </c>
      <c r="B40" s="159"/>
      <c r="C40" s="159"/>
      <c r="D40" s="159"/>
      <c r="E40" s="160">
        <f>E26</f>
        <v>0</v>
      </c>
      <c r="F40" s="160"/>
      <c r="G40" s="160"/>
      <c r="H40" s="160"/>
    </row>
    <row r="41" spans="1:8" s="46" customFormat="1" ht="18.75" x14ac:dyDescent="0.25">
      <c r="A41" s="73"/>
      <c r="B41" s="73"/>
      <c r="C41" s="73"/>
      <c r="D41" s="73"/>
      <c r="E41" s="73"/>
      <c r="F41" s="73"/>
      <c r="G41" s="73"/>
      <c r="H41" s="73"/>
    </row>
    <row r="42" spans="1:8" x14ac:dyDescent="0.25">
      <c r="A42" s="177" t="s">
        <v>30</v>
      </c>
      <c r="B42" s="177"/>
      <c r="C42" s="177"/>
      <c r="D42" s="177"/>
      <c r="E42" s="177"/>
      <c r="F42" s="177"/>
      <c r="G42" s="177"/>
      <c r="H42" s="177"/>
    </row>
    <row r="43" spans="1:8" x14ac:dyDescent="0.25">
      <c r="A43" s="106" t="s">
        <v>31</v>
      </c>
      <c r="B43" s="106"/>
      <c r="C43" s="106"/>
      <c r="D43" s="106"/>
      <c r="E43" s="106"/>
      <c r="F43" s="106"/>
      <c r="G43" s="106"/>
      <c r="H43" s="106"/>
    </row>
    <row r="44" spans="1:8" ht="30" customHeight="1" x14ac:dyDescent="0.25">
      <c r="A44" s="108" t="s">
        <v>32</v>
      </c>
      <c r="B44" s="108"/>
      <c r="C44" s="107" t="s">
        <v>33</v>
      </c>
      <c r="D44" s="107"/>
      <c r="E44" s="107" t="s">
        <v>34</v>
      </c>
      <c r="F44" s="107"/>
      <c r="G44" s="55" t="s">
        <v>35</v>
      </c>
      <c r="H44" s="55" t="s">
        <v>36</v>
      </c>
    </row>
    <row r="45" spans="1:8" s="46" customFormat="1" x14ac:dyDescent="0.25">
      <c r="A45" s="143"/>
      <c r="B45" s="143"/>
      <c r="C45" s="145"/>
      <c r="D45" s="145"/>
      <c r="E45" s="142"/>
      <c r="F45" s="142"/>
      <c r="G45" s="10"/>
      <c r="H45" s="10"/>
    </row>
    <row r="46" spans="1:8" s="46" customFormat="1" hidden="1" x14ac:dyDescent="0.25">
      <c r="A46" s="56"/>
      <c r="B46" s="56"/>
      <c r="C46" s="59"/>
      <c r="D46" s="59"/>
      <c r="E46" s="57"/>
      <c r="F46" s="57"/>
      <c r="G46" s="10"/>
      <c r="H46" s="10"/>
    </row>
    <row r="47" spans="1:8" s="46" customFormat="1" hidden="1" x14ac:dyDescent="0.25">
      <c r="A47" s="56"/>
      <c r="B47" s="56"/>
      <c r="C47" s="59"/>
      <c r="D47" s="59"/>
      <c r="E47" s="57"/>
      <c r="F47" s="57"/>
      <c r="G47" s="10"/>
      <c r="H47" s="10"/>
    </row>
    <row r="48" spans="1:8" s="46" customFormat="1" hidden="1" x14ac:dyDescent="0.25">
      <c r="A48" s="56"/>
      <c r="B48" s="56"/>
      <c r="C48" s="59"/>
      <c r="D48" s="59"/>
      <c r="E48" s="57"/>
      <c r="F48" s="57"/>
      <c r="G48" s="10"/>
      <c r="H48" s="10"/>
    </row>
    <row r="49" spans="1:8" s="46" customFormat="1" x14ac:dyDescent="0.25">
      <c r="A49" s="119"/>
      <c r="B49" s="121"/>
      <c r="C49" s="117"/>
      <c r="D49" s="118"/>
      <c r="E49" s="161"/>
      <c r="F49" s="162"/>
      <c r="G49" s="10"/>
      <c r="H49" s="10"/>
    </row>
    <row r="50" spans="1:8" s="46" customFormat="1" x14ac:dyDescent="0.25">
      <c r="A50" s="119"/>
      <c r="B50" s="121"/>
      <c r="C50" s="117"/>
      <c r="D50" s="118"/>
      <c r="E50" s="161"/>
      <c r="F50" s="162"/>
      <c r="G50" s="10"/>
      <c r="H50" s="10"/>
    </row>
    <row r="51" spans="1:8" s="46" customFormat="1" x14ac:dyDescent="0.25">
      <c r="A51" s="143"/>
      <c r="B51" s="143"/>
      <c r="C51" s="145"/>
      <c r="D51" s="145"/>
      <c r="E51" s="142"/>
      <c r="F51" s="142"/>
      <c r="G51" s="10"/>
      <c r="H51" s="10"/>
    </row>
    <row r="52" spans="1:8" x14ac:dyDescent="0.25">
      <c r="A52" s="159" t="s">
        <v>37</v>
      </c>
      <c r="B52" s="159"/>
      <c r="C52" s="163">
        <f>SUM(C45:D51)</f>
        <v>0</v>
      </c>
      <c r="D52" s="164"/>
      <c r="E52" s="157">
        <f>SUM(E45:F51)</f>
        <v>0</v>
      </c>
      <c r="F52" s="158"/>
      <c r="G52" s="157">
        <f>SUM(G45:H51)</f>
        <v>0</v>
      </c>
      <c r="H52" s="158"/>
    </row>
    <row r="53" spans="1:8" s="46" customFormat="1" x14ac:dyDescent="0.25"/>
    <row r="54" spans="1:8" ht="15.75" x14ac:dyDescent="0.25">
      <c r="A54" s="112" t="s">
        <v>38</v>
      </c>
      <c r="B54" s="112"/>
      <c r="C54" s="112"/>
      <c r="D54" s="112"/>
      <c r="E54" s="112"/>
      <c r="F54" s="112"/>
      <c r="G54" s="112"/>
      <c r="H54" s="112"/>
    </row>
    <row r="55" spans="1:8" x14ac:dyDescent="0.25">
      <c r="A55" s="49" t="s">
        <v>39</v>
      </c>
      <c r="B55" s="49"/>
      <c r="C55" s="68"/>
      <c r="D55" s="69"/>
      <c r="E55" s="69"/>
      <c r="F55" s="69"/>
      <c r="G55" s="70"/>
      <c r="H55" s="51"/>
    </row>
    <row r="56" spans="1:8" ht="15" hidden="1" customHeight="1" x14ac:dyDescent="0.25">
      <c r="A56" s="205" t="s">
        <v>40</v>
      </c>
      <c r="B56" s="206"/>
      <c r="C56" s="207"/>
      <c r="D56" s="47"/>
      <c r="E56" s="48"/>
      <c r="F56" s="48"/>
      <c r="G56" s="48"/>
      <c r="H56" s="52"/>
    </row>
    <row r="57" spans="1:8" x14ac:dyDescent="0.25">
      <c r="A57" s="208"/>
      <c r="B57" s="209"/>
      <c r="C57" s="210"/>
      <c r="D57" s="119"/>
      <c r="E57" s="120"/>
      <c r="F57" s="120"/>
      <c r="G57" s="121"/>
      <c r="H57" s="52"/>
    </row>
    <row r="58" spans="1:8" ht="14.45" customHeight="1" x14ac:dyDescent="0.25">
      <c r="A58" s="108" t="s">
        <v>41</v>
      </c>
      <c r="B58" s="108"/>
      <c r="C58" s="122" t="s">
        <v>42</v>
      </c>
      <c r="D58" s="217" t="s">
        <v>43</v>
      </c>
      <c r="E58" s="218"/>
      <c r="F58" s="122" t="s">
        <v>44</v>
      </c>
      <c r="G58" s="122" t="s">
        <v>45</v>
      </c>
      <c r="H58" s="53"/>
    </row>
    <row r="59" spans="1:8" x14ac:dyDescent="0.25">
      <c r="A59" s="108"/>
      <c r="B59" s="108"/>
      <c r="C59" s="123"/>
      <c r="D59" s="58" t="s">
        <v>46</v>
      </c>
      <c r="E59" s="58" t="s">
        <v>47</v>
      </c>
      <c r="F59" s="123"/>
      <c r="G59" s="123"/>
      <c r="H59" s="53"/>
    </row>
    <row r="60" spans="1:8" s="46" customFormat="1" x14ac:dyDescent="0.25">
      <c r="A60" s="207" t="s">
        <v>48</v>
      </c>
      <c r="B60" s="7">
        <v>1</v>
      </c>
      <c r="C60" s="39"/>
      <c r="D60" s="13"/>
      <c r="E60" s="59"/>
      <c r="F60" s="59"/>
      <c r="G60" s="12"/>
      <c r="H60" s="50"/>
    </row>
    <row r="61" spans="1:8" s="46" customFormat="1" x14ac:dyDescent="0.25">
      <c r="A61" s="213"/>
      <c r="B61" s="7">
        <v>2</v>
      </c>
      <c r="C61" s="39"/>
      <c r="D61" s="13"/>
      <c r="E61" s="59"/>
      <c r="F61" s="59"/>
      <c r="G61" s="12"/>
      <c r="H61" s="50"/>
    </row>
    <row r="62" spans="1:8" s="46" customFormat="1" x14ac:dyDescent="0.25">
      <c r="A62" s="213"/>
      <c r="B62" s="7">
        <v>3</v>
      </c>
      <c r="C62" s="39"/>
      <c r="D62" s="13"/>
      <c r="E62" s="59"/>
      <c r="F62" s="59"/>
      <c r="G62" s="12"/>
      <c r="H62" s="50"/>
    </row>
    <row r="63" spans="1:8" s="46" customFormat="1" x14ac:dyDescent="0.25">
      <c r="A63" s="213"/>
      <c r="B63" s="7">
        <v>4</v>
      </c>
      <c r="C63" s="39"/>
      <c r="D63" s="13"/>
      <c r="E63" s="59"/>
      <c r="F63" s="59"/>
      <c r="G63" s="12"/>
      <c r="H63" s="50"/>
    </row>
    <row r="64" spans="1:8" s="46" customFormat="1" x14ac:dyDescent="0.25">
      <c r="A64" s="213"/>
      <c r="B64" s="7">
        <v>5</v>
      </c>
      <c r="C64" s="39"/>
      <c r="D64" s="13"/>
      <c r="E64" s="59"/>
      <c r="F64" s="59"/>
      <c r="G64" s="12"/>
      <c r="H64" s="50"/>
    </row>
    <row r="65" spans="1:8" s="46" customFormat="1" x14ac:dyDescent="0.25">
      <c r="A65" s="213"/>
      <c r="B65" s="7">
        <v>6</v>
      </c>
      <c r="C65" s="39"/>
      <c r="D65" s="13"/>
      <c r="E65" s="59"/>
      <c r="F65" s="59"/>
      <c r="G65" s="12"/>
      <c r="H65" s="50"/>
    </row>
    <row r="66" spans="1:8" s="46" customFormat="1" x14ac:dyDescent="0.25">
      <c r="A66" s="213"/>
      <c r="B66" s="7">
        <v>7</v>
      </c>
      <c r="C66" s="39"/>
      <c r="D66" s="13"/>
      <c r="E66" s="59"/>
      <c r="F66" s="59"/>
      <c r="G66" s="12"/>
      <c r="H66" s="50"/>
    </row>
    <row r="67" spans="1:8" s="46" customFormat="1" x14ac:dyDescent="0.25">
      <c r="A67" s="213"/>
      <c r="B67" s="7">
        <v>8</v>
      </c>
      <c r="C67" s="39"/>
      <c r="D67" s="13"/>
      <c r="E67" s="59"/>
      <c r="F67" s="59"/>
      <c r="G67" s="12"/>
      <c r="H67" s="50"/>
    </row>
    <row r="68" spans="1:8" s="46" customFormat="1" ht="15" customHeight="1" x14ac:dyDescent="0.25">
      <c r="A68" s="213"/>
      <c r="B68" s="7">
        <v>9</v>
      </c>
      <c r="C68" s="39"/>
      <c r="D68" s="13"/>
      <c r="E68" s="59"/>
      <c r="F68" s="59"/>
      <c r="G68" s="12"/>
      <c r="H68" s="50"/>
    </row>
    <row r="69" spans="1:8" s="46" customFormat="1" x14ac:dyDescent="0.25">
      <c r="A69" s="213"/>
      <c r="B69" s="7">
        <v>10</v>
      </c>
      <c r="C69" s="11"/>
      <c r="D69" s="56"/>
      <c r="E69" s="59"/>
      <c r="F69" s="59"/>
      <c r="G69" s="12"/>
      <c r="H69" s="50"/>
    </row>
    <row r="70" spans="1:8" s="46" customFormat="1" ht="15" hidden="1" customHeight="1" x14ac:dyDescent="0.25">
      <c r="A70" s="213"/>
      <c r="B70" s="7">
        <v>7</v>
      </c>
      <c r="C70" s="11"/>
      <c r="D70" s="56"/>
      <c r="E70" s="59"/>
      <c r="F70" s="59"/>
      <c r="G70" s="12"/>
      <c r="H70" s="50"/>
    </row>
    <row r="71" spans="1:8" s="46" customFormat="1" ht="15" hidden="1" customHeight="1" x14ac:dyDescent="0.25">
      <c r="A71" s="213"/>
      <c r="B71" s="7">
        <v>8</v>
      </c>
      <c r="C71" s="11"/>
      <c r="D71" s="56"/>
      <c r="E71" s="59"/>
      <c r="F71" s="59"/>
      <c r="G71" s="12"/>
      <c r="H71" s="50"/>
    </row>
    <row r="72" spans="1:8" s="46" customFormat="1" ht="15" hidden="1" customHeight="1" x14ac:dyDescent="0.25">
      <c r="A72" s="213"/>
      <c r="B72" s="7">
        <v>9</v>
      </c>
      <c r="C72" s="11"/>
      <c r="D72" s="56"/>
      <c r="E72" s="59"/>
      <c r="F72" s="59"/>
      <c r="G72" s="12"/>
      <c r="H72" s="50"/>
    </row>
    <row r="73" spans="1:8" s="46" customFormat="1" ht="15" hidden="1" customHeight="1" x14ac:dyDescent="0.25">
      <c r="A73" s="210"/>
      <c r="B73" s="7">
        <v>10</v>
      </c>
      <c r="C73" s="11"/>
      <c r="D73" s="56"/>
      <c r="E73" s="59"/>
      <c r="F73" s="59"/>
      <c r="G73" s="12"/>
      <c r="H73" s="50"/>
    </row>
    <row r="74" spans="1:8" s="46" customFormat="1" x14ac:dyDescent="0.25">
      <c r="A74" s="127" t="s">
        <v>49</v>
      </c>
      <c r="B74" s="128"/>
      <c r="C74" s="39"/>
      <c r="D74" s="13"/>
      <c r="E74" s="59"/>
      <c r="F74" s="59"/>
      <c r="G74" s="12"/>
      <c r="H74" s="50"/>
    </row>
    <row r="75" spans="1:8" s="46" customFormat="1" x14ac:dyDescent="0.25">
      <c r="A75" s="129"/>
      <c r="B75" s="130"/>
      <c r="C75" s="39"/>
      <c r="D75" s="13"/>
      <c r="E75" s="59"/>
      <c r="F75" s="59"/>
      <c r="G75" s="12"/>
      <c r="H75" s="50"/>
    </row>
    <row r="76" spans="1:8" s="46" customFormat="1" x14ac:dyDescent="0.25">
      <c r="A76" s="129"/>
      <c r="B76" s="130"/>
      <c r="C76" s="39"/>
      <c r="D76" s="13"/>
      <c r="E76" s="59"/>
      <c r="F76" s="59"/>
      <c r="G76" s="12"/>
      <c r="H76" s="50"/>
    </row>
    <row r="77" spans="1:8" s="46" customFormat="1" x14ac:dyDescent="0.25">
      <c r="A77" s="129"/>
      <c r="B77" s="130"/>
      <c r="C77" s="39"/>
      <c r="D77" s="13"/>
      <c r="E77" s="59"/>
      <c r="F77" s="59"/>
      <c r="G77" s="12"/>
      <c r="H77" s="50"/>
    </row>
    <row r="78" spans="1:8" s="46" customFormat="1" x14ac:dyDescent="0.25">
      <c r="A78" s="129"/>
      <c r="B78" s="130"/>
      <c r="C78" s="39"/>
      <c r="D78" s="13"/>
      <c r="E78" s="59"/>
      <c r="F78" s="59"/>
      <c r="G78" s="12"/>
      <c r="H78" s="50"/>
    </row>
    <row r="79" spans="1:8" s="46" customFormat="1" x14ac:dyDescent="0.25">
      <c r="A79" s="107" t="s">
        <v>50</v>
      </c>
      <c r="B79" s="7">
        <v>1</v>
      </c>
      <c r="C79" s="39"/>
      <c r="D79" s="13"/>
      <c r="E79" s="59"/>
      <c r="F79" s="59"/>
      <c r="G79" s="12"/>
      <c r="H79" s="50"/>
    </row>
    <row r="80" spans="1:8" s="46" customFormat="1" x14ac:dyDescent="0.25">
      <c r="A80" s="107"/>
      <c r="B80" s="7">
        <v>2</v>
      </c>
      <c r="C80" s="39"/>
      <c r="D80" s="13"/>
      <c r="E80" s="59"/>
      <c r="F80" s="59"/>
      <c r="G80" s="12"/>
      <c r="H80" s="50"/>
    </row>
    <row r="81" spans="1:8" s="46" customFormat="1" x14ac:dyDescent="0.25">
      <c r="A81" s="107"/>
      <c r="B81" s="7">
        <v>3</v>
      </c>
      <c r="C81" s="39"/>
      <c r="D81" s="13"/>
      <c r="E81" s="59"/>
      <c r="F81" s="59"/>
      <c r="G81" s="12"/>
      <c r="H81" s="50"/>
    </row>
    <row r="82" spans="1:8" s="46" customFormat="1" x14ac:dyDescent="0.25">
      <c r="A82" s="107"/>
      <c r="B82" s="7">
        <v>4</v>
      </c>
      <c r="C82" s="39"/>
      <c r="D82" s="13"/>
      <c r="E82" s="59"/>
      <c r="F82" s="59"/>
      <c r="G82" s="12"/>
      <c r="H82" s="50"/>
    </row>
    <row r="83" spans="1:8" s="46" customFormat="1" x14ac:dyDescent="0.25">
      <c r="A83" s="107"/>
      <c r="B83" s="7">
        <v>5</v>
      </c>
      <c r="C83" s="39"/>
      <c r="D83" s="13"/>
      <c r="E83" s="59"/>
      <c r="F83" s="59"/>
      <c r="G83" s="12"/>
      <c r="H83" s="50"/>
    </row>
    <row r="84" spans="1:8" s="46" customFormat="1" x14ac:dyDescent="0.25">
      <c r="A84" s="107"/>
      <c r="B84" s="7">
        <v>6</v>
      </c>
      <c r="C84" s="39"/>
      <c r="D84" s="13"/>
      <c r="E84" s="59"/>
      <c r="F84" s="59"/>
      <c r="G84" s="12"/>
      <c r="H84" s="50"/>
    </row>
    <row r="85" spans="1:8" s="46" customFormat="1" x14ac:dyDescent="0.25">
      <c r="A85" s="107"/>
      <c r="B85" s="7">
        <v>7</v>
      </c>
      <c r="C85" s="39"/>
      <c r="D85" s="13"/>
      <c r="E85" s="59"/>
      <c r="F85" s="59"/>
      <c r="G85" s="12"/>
      <c r="H85" s="50"/>
    </row>
    <row r="86" spans="1:8" s="46" customFormat="1" x14ac:dyDescent="0.25">
      <c r="A86" s="107"/>
      <c r="B86" s="7">
        <v>8</v>
      </c>
      <c r="C86" s="39"/>
      <c r="D86" s="13"/>
      <c r="E86" s="59"/>
      <c r="F86" s="59"/>
      <c r="G86" s="12"/>
      <c r="H86" s="50"/>
    </row>
    <row r="87" spans="1:8" s="46" customFormat="1" x14ac:dyDescent="0.25">
      <c r="A87" s="107"/>
      <c r="B87" s="7">
        <v>9</v>
      </c>
      <c r="C87" s="39"/>
      <c r="D87" s="13"/>
      <c r="E87" s="59"/>
      <c r="F87" s="59"/>
      <c r="G87" s="12"/>
      <c r="H87" s="50"/>
    </row>
    <row r="88" spans="1:8" s="46" customFormat="1" x14ac:dyDescent="0.25">
      <c r="A88" s="107"/>
      <c r="B88" s="7">
        <v>10</v>
      </c>
      <c r="C88" s="39"/>
      <c r="D88" s="13"/>
      <c r="E88" s="59"/>
      <c r="F88" s="59"/>
      <c r="G88" s="12"/>
      <c r="H88" s="50"/>
    </row>
    <row r="89" spans="1:8" x14ac:dyDescent="0.25">
      <c r="A89" s="214" t="s">
        <v>37</v>
      </c>
      <c r="B89" s="215"/>
      <c r="C89" s="216"/>
      <c r="D89" s="54">
        <f>SUM(D60:D88)</f>
        <v>0</v>
      </c>
      <c r="E89" s="54">
        <f>SUM(E60:E88)</f>
        <v>0</v>
      </c>
      <c r="F89" s="54"/>
      <c r="G89" s="46"/>
    </row>
    <row r="90" spans="1:8" s="46" customFormat="1" x14ac:dyDescent="0.25">
      <c r="A90" s="72"/>
      <c r="B90" s="72"/>
      <c r="C90" s="72"/>
      <c r="D90" s="71"/>
      <c r="E90" s="71"/>
      <c r="F90" s="71"/>
    </row>
    <row r="91" spans="1:8" s="46" customFormat="1" x14ac:dyDescent="0.25">
      <c r="A91" s="72"/>
      <c r="B91" s="72"/>
      <c r="C91" s="72"/>
      <c r="D91" s="71"/>
      <c r="E91" s="71"/>
      <c r="F91" s="71"/>
    </row>
    <row r="92" spans="1:8" s="46" customFormat="1" x14ac:dyDescent="0.25">
      <c r="A92" s="181" t="s">
        <v>51</v>
      </c>
      <c r="B92" s="181"/>
      <c r="C92" s="181"/>
      <c r="D92" s="181"/>
      <c r="E92" s="181"/>
      <c r="F92" s="181"/>
      <c r="G92" s="181"/>
      <c r="H92" s="181"/>
    </row>
    <row r="93" spans="1:8" x14ac:dyDescent="0.25">
      <c r="A93" s="211" t="s">
        <v>52</v>
      </c>
      <c r="B93" s="211"/>
      <c r="C93" s="211"/>
      <c r="D93" s="211"/>
      <c r="E93" s="211"/>
      <c r="F93" s="211"/>
      <c r="G93" s="211"/>
      <c r="H93" s="211"/>
    </row>
    <row r="94" spans="1:8" ht="43.5" customHeight="1" x14ac:dyDescent="0.25">
      <c r="A94" s="178" t="s">
        <v>53</v>
      </c>
      <c r="B94" s="178"/>
      <c r="C94" s="179">
        <f>G94+G95</f>
        <v>0</v>
      </c>
      <c r="D94" s="179"/>
      <c r="E94" s="175" t="s">
        <v>54</v>
      </c>
      <c r="F94" s="176"/>
      <c r="G94" s="145"/>
      <c r="H94" s="145"/>
    </row>
    <row r="95" spans="1:8" ht="27" customHeight="1" x14ac:dyDescent="0.25">
      <c r="A95" s="113" t="s">
        <v>55</v>
      </c>
      <c r="B95" s="114"/>
      <c r="C95" s="115">
        <f>SUM(D89:E89)</f>
        <v>0</v>
      </c>
      <c r="D95" s="116"/>
      <c r="E95" s="113" t="s">
        <v>56</v>
      </c>
      <c r="F95" s="114"/>
      <c r="G95" s="117"/>
      <c r="H95" s="118"/>
    </row>
    <row r="96" spans="1:8" ht="41.25" customHeight="1" x14ac:dyDescent="0.25">
      <c r="A96" s="178" t="s">
        <v>57</v>
      </c>
      <c r="B96" s="178"/>
      <c r="C96" s="179">
        <f>F89</f>
        <v>0</v>
      </c>
      <c r="D96" s="180"/>
      <c r="E96" s="178" t="s">
        <v>58</v>
      </c>
      <c r="F96" s="178"/>
      <c r="G96" s="145"/>
      <c r="H96" s="145"/>
    </row>
    <row r="97" spans="1:8" ht="78.75" customHeight="1" x14ac:dyDescent="0.25">
      <c r="A97" s="173" t="s">
        <v>59</v>
      </c>
      <c r="B97" s="174"/>
      <c r="C97" s="115">
        <f>SUBTOTAL(3,$C$79:$D$88)+C74</f>
        <v>0</v>
      </c>
      <c r="D97" s="116"/>
      <c r="E97" s="173" t="s">
        <v>60</v>
      </c>
      <c r="F97" s="174"/>
      <c r="G97" s="145"/>
      <c r="H97" s="145"/>
    </row>
    <row r="98" spans="1:8" s="46" customFormat="1" x14ac:dyDescent="0.25"/>
    <row r="99" spans="1:8" x14ac:dyDescent="0.25">
      <c r="A99" s="183" t="s">
        <v>61</v>
      </c>
      <c r="B99" s="183"/>
      <c r="C99" s="183"/>
      <c r="D99" s="183"/>
      <c r="E99" s="183"/>
      <c r="F99" s="183"/>
      <c r="G99" s="183"/>
      <c r="H99" s="183"/>
    </row>
    <row r="100" spans="1:8" x14ac:dyDescent="0.25">
      <c r="A100" s="183"/>
      <c r="B100" s="183"/>
      <c r="C100" s="183"/>
      <c r="D100" s="183"/>
      <c r="E100" s="183"/>
      <c r="F100" s="183"/>
      <c r="G100" s="183"/>
      <c r="H100" s="183"/>
    </row>
    <row r="101" spans="1:8" ht="42" customHeight="1" x14ac:dyDescent="0.25">
      <c r="A101" s="108" t="s">
        <v>62</v>
      </c>
      <c r="B101" s="108"/>
      <c r="C101" s="55" t="s">
        <v>63</v>
      </c>
      <c r="D101" s="55" t="s">
        <v>64</v>
      </c>
      <c r="E101" s="55" t="s">
        <v>65</v>
      </c>
      <c r="F101" s="139" t="s">
        <v>66</v>
      </c>
      <c r="G101" s="140"/>
      <c r="H101" s="141"/>
    </row>
    <row r="102" spans="1:8" s="46" customFormat="1" ht="24.75" customHeight="1" x14ac:dyDescent="0.25">
      <c r="A102" s="212"/>
      <c r="B102" s="143"/>
      <c r="C102" s="45"/>
      <c r="D102" s="56"/>
      <c r="E102" s="56"/>
      <c r="F102" s="100"/>
      <c r="G102" s="101"/>
      <c r="H102" s="102"/>
    </row>
    <row r="103" spans="1:8" s="46" customFormat="1" ht="24.75" customHeight="1" x14ac:dyDescent="0.25">
      <c r="A103" s="212"/>
      <c r="B103" s="143"/>
      <c r="C103" s="45"/>
      <c r="D103" s="56"/>
      <c r="E103" s="56"/>
      <c r="F103" s="100"/>
      <c r="G103" s="101"/>
      <c r="H103" s="102"/>
    </row>
    <row r="104" spans="1:8" s="46" customFormat="1" ht="24.75" customHeight="1" x14ac:dyDescent="0.25">
      <c r="A104" s="212"/>
      <c r="B104" s="143"/>
      <c r="C104" s="45"/>
      <c r="D104" s="56"/>
      <c r="E104" s="56"/>
      <c r="F104" s="100"/>
      <c r="G104" s="101"/>
      <c r="H104" s="102"/>
    </row>
    <row r="105" spans="1:8" s="46" customFormat="1" ht="24.75" customHeight="1" x14ac:dyDescent="0.25">
      <c r="A105" s="212"/>
      <c r="B105" s="143"/>
      <c r="C105" s="45"/>
      <c r="D105" s="56"/>
      <c r="E105" s="56"/>
      <c r="F105" s="100"/>
      <c r="G105" s="101"/>
      <c r="H105" s="102"/>
    </row>
    <row r="106" spans="1:8" x14ac:dyDescent="0.25">
      <c r="A106" s="108" t="s">
        <v>67</v>
      </c>
      <c r="B106" s="108"/>
      <c r="C106" s="108"/>
      <c r="D106" s="108"/>
      <c r="E106" s="108"/>
      <c r="F106" s="108"/>
      <c r="G106" s="108"/>
      <c r="H106" s="108"/>
    </row>
    <row r="107" spans="1:8" ht="30.75" customHeight="1" x14ac:dyDescent="0.25">
      <c r="A107" s="103"/>
      <c r="B107" s="104"/>
      <c r="C107" s="104"/>
      <c r="D107" s="104"/>
      <c r="E107" s="104"/>
      <c r="F107" s="104"/>
      <c r="G107" s="104"/>
      <c r="H107" s="105"/>
    </row>
    <row r="108" spans="1:8" ht="30.75" customHeight="1" x14ac:dyDescent="0.25">
      <c r="A108" s="103"/>
      <c r="B108" s="104"/>
      <c r="C108" s="104"/>
      <c r="D108" s="104"/>
      <c r="E108" s="104"/>
      <c r="F108" s="104"/>
      <c r="G108" s="104"/>
      <c r="H108" s="105"/>
    </row>
    <row r="109" spans="1:8" ht="30.75" customHeight="1" x14ac:dyDescent="0.25">
      <c r="A109" s="103"/>
      <c r="B109" s="104"/>
      <c r="C109" s="104"/>
      <c r="D109" s="104"/>
      <c r="E109" s="104"/>
      <c r="F109" s="104"/>
      <c r="G109" s="104"/>
      <c r="H109" s="105"/>
    </row>
    <row r="110" spans="1:8" x14ac:dyDescent="0.25"/>
    <row r="111" spans="1:8" x14ac:dyDescent="0.25">
      <c r="A111" s="106" t="s">
        <v>68</v>
      </c>
      <c r="B111" s="106"/>
      <c r="C111" s="106"/>
      <c r="D111" s="106"/>
      <c r="E111" s="106"/>
      <c r="F111" s="106"/>
      <c r="G111" s="106"/>
      <c r="H111" s="106"/>
    </row>
    <row r="112" spans="1:8" ht="31.5" customHeight="1" x14ac:dyDescent="0.25">
      <c r="A112" s="107" t="s">
        <v>69</v>
      </c>
      <c r="B112" s="107"/>
      <c r="C112" s="107"/>
      <c r="D112" s="58" t="s">
        <v>70</v>
      </c>
      <c r="E112" s="108" t="s">
        <v>71</v>
      </c>
      <c r="F112" s="108"/>
      <c r="G112" s="108"/>
      <c r="H112" s="108"/>
    </row>
    <row r="113" spans="1:8" x14ac:dyDescent="0.25">
      <c r="A113" s="80" t="s">
        <v>560</v>
      </c>
      <c r="B113" s="81"/>
      <c r="C113" s="82"/>
      <c r="D113" s="91"/>
      <c r="E113" s="99"/>
      <c r="F113" s="99"/>
      <c r="G113" s="99"/>
      <c r="H113" s="99"/>
    </row>
    <row r="114" spans="1:8" x14ac:dyDescent="0.25">
      <c r="A114" s="83"/>
      <c r="B114" s="84"/>
      <c r="C114" s="85"/>
      <c r="D114" s="126"/>
      <c r="E114" s="109"/>
      <c r="F114" s="110"/>
      <c r="G114" s="110"/>
      <c r="H114" s="111"/>
    </row>
    <row r="115" spans="1:8" x14ac:dyDescent="0.25">
      <c r="A115" s="86"/>
      <c r="B115" s="87"/>
      <c r="C115" s="88"/>
      <c r="D115" s="92"/>
      <c r="E115" s="74"/>
      <c r="F115" s="75"/>
      <c r="G115" s="75"/>
      <c r="H115" s="76"/>
    </row>
    <row r="116" spans="1:8" x14ac:dyDescent="0.25">
      <c r="A116" s="80" t="s">
        <v>72</v>
      </c>
      <c r="B116" s="81"/>
      <c r="C116" s="82"/>
      <c r="D116" s="91"/>
      <c r="E116" s="99"/>
      <c r="F116" s="99"/>
      <c r="G116" s="99"/>
      <c r="H116" s="99"/>
    </row>
    <row r="117" spans="1:8" x14ac:dyDescent="0.25">
      <c r="A117" s="83"/>
      <c r="B117" s="84"/>
      <c r="C117" s="85"/>
      <c r="D117" s="126"/>
      <c r="E117" s="109"/>
      <c r="F117" s="110"/>
      <c r="G117" s="110"/>
      <c r="H117" s="111"/>
    </row>
    <row r="118" spans="1:8" x14ac:dyDescent="0.25">
      <c r="A118" s="86"/>
      <c r="B118" s="87"/>
      <c r="C118" s="88"/>
      <c r="D118" s="92"/>
      <c r="E118" s="74"/>
      <c r="F118" s="75"/>
      <c r="G118" s="75"/>
      <c r="H118" s="76"/>
    </row>
    <row r="119" spans="1:8" x14ac:dyDescent="0.25">
      <c r="A119" s="80" t="s">
        <v>73</v>
      </c>
      <c r="B119" s="81"/>
      <c r="C119" s="82"/>
      <c r="D119" s="91"/>
      <c r="E119" s="99"/>
      <c r="F119" s="99"/>
      <c r="G119" s="99"/>
      <c r="H119" s="99"/>
    </row>
    <row r="120" spans="1:8" x14ac:dyDescent="0.25">
      <c r="A120" s="83"/>
      <c r="B120" s="84"/>
      <c r="C120" s="85"/>
      <c r="D120" s="126"/>
      <c r="E120" s="109"/>
      <c r="F120" s="110"/>
      <c r="G120" s="110"/>
      <c r="H120" s="111"/>
    </row>
    <row r="121" spans="1:8" x14ac:dyDescent="0.25">
      <c r="A121" s="86"/>
      <c r="B121" s="87"/>
      <c r="C121" s="88"/>
      <c r="D121" s="92"/>
      <c r="E121" s="74"/>
      <c r="F121" s="75"/>
      <c r="G121" s="75"/>
      <c r="H121" s="76"/>
    </row>
    <row r="122" spans="1:8" x14ac:dyDescent="0.25">
      <c r="A122" s="80" t="s">
        <v>561</v>
      </c>
      <c r="B122" s="81"/>
      <c r="C122" s="82"/>
      <c r="D122" s="91"/>
      <c r="E122" s="99"/>
      <c r="F122" s="99"/>
      <c r="G122" s="99"/>
      <c r="H122" s="99"/>
    </row>
    <row r="123" spans="1:8" x14ac:dyDescent="0.25">
      <c r="A123" s="83"/>
      <c r="B123" s="84"/>
      <c r="C123" s="85"/>
      <c r="D123" s="126"/>
      <c r="E123" s="109"/>
      <c r="F123" s="110"/>
      <c r="G123" s="110"/>
      <c r="H123" s="111"/>
    </row>
    <row r="124" spans="1:8" x14ac:dyDescent="0.25">
      <c r="A124" s="86"/>
      <c r="B124" s="87"/>
      <c r="C124" s="88"/>
      <c r="D124" s="92"/>
      <c r="E124" s="74"/>
      <c r="F124" s="75"/>
      <c r="G124" s="75"/>
      <c r="H124" s="76"/>
    </row>
    <row r="125" spans="1:8" x14ac:dyDescent="0.25">
      <c r="A125" s="80" t="s">
        <v>74</v>
      </c>
      <c r="B125" s="81"/>
      <c r="C125" s="82"/>
      <c r="D125" s="91"/>
      <c r="E125" s="99"/>
      <c r="F125" s="99"/>
      <c r="G125" s="99"/>
      <c r="H125" s="99"/>
    </row>
    <row r="126" spans="1:8" x14ac:dyDescent="0.25">
      <c r="A126" s="83"/>
      <c r="B126" s="84"/>
      <c r="C126" s="85"/>
      <c r="D126" s="126"/>
      <c r="E126" s="109"/>
      <c r="F126" s="110"/>
      <c r="G126" s="110"/>
      <c r="H126" s="111"/>
    </row>
    <row r="127" spans="1:8" x14ac:dyDescent="0.25">
      <c r="A127" s="86"/>
      <c r="B127" s="87"/>
      <c r="C127" s="88"/>
      <c r="D127" s="92"/>
      <c r="E127" s="74"/>
      <c r="F127" s="75"/>
      <c r="G127" s="75"/>
      <c r="H127" s="76"/>
    </row>
    <row r="128" spans="1:8" s="46" customFormat="1" ht="42" customHeight="1" x14ac:dyDescent="0.25">
      <c r="A128" s="89" t="s">
        <v>75</v>
      </c>
      <c r="B128" s="90"/>
      <c r="C128" s="90"/>
      <c r="D128" s="91"/>
      <c r="E128" s="93"/>
      <c r="F128" s="94"/>
      <c r="G128" s="94"/>
      <c r="H128" s="95"/>
    </row>
    <row r="129" spans="1:8" s="46" customFormat="1" x14ac:dyDescent="0.25">
      <c r="A129" s="77"/>
      <c r="B129" s="78"/>
      <c r="C129" s="79"/>
      <c r="D129" s="92"/>
      <c r="E129" s="96"/>
      <c r="F129" s="97"/>
      <c r="G129" s="97"/>
      <c r="H129" s="98"/>
    </row>
    <row r="130" spans="1:8" s="46" customFormat="1" ht="44.25" customHeight="1" x14ac:dyDescent="0.25">
      <c r="A130" s="124"/>
      <c r="B130" s="125"/>
      <c r="C130" s="125"/>
      <c r="D130" s="60"/>
      <c r="E130" s="119"/>
      <c r="F130" s="120"/>
      <c r="G130" s="120"/>
      <c r="H130" s="121"/>
    </row>
    <row r="131" spans="1:8" x14ac:dyDescent="0.25">
      <c r="A131" s="40"/>
      <c r="B131" s="40"/>
      <c r="C131" s="40"/>
      <c r="D131" s="41"/>
      <c r="E131" s="41"/>
      <c r="F131" s="41"/>
      <c r="G131" s="41"/>
      <c r="H131" s="41"/>
    </row>
    <row r="132" spans="1:8" x14ac:dyDescent="0.25"/>
    <row r="133" spans="1:8" x14ac:dyDescent="0.25">
      <c r="A133" s="106" t="s">
        <v>76</v>
      </c>
      <c r="B133" s="106"/>
      <c r="C133" s="106"/>
      <c r="D133" s="106"/>
      <c r="E133" s="106"/>
      <c r="F133" s="106"/>
      <c r="G133" s="106"/>
      <c r="H133" s="106"/>
    </row>
    <row r="134" spans="1:8" ht="16.5" customHeight="1" x14ac:dyDescent="0.25">
      <c r="A134" s="191" t="s">
        <v>77</v>
      </c>
      <c r="B134" s="192"/>
      <c r="C134" s="192"/>
      <c r="D134" s="192"/>
      <c r="E134" s="193"/>
      <c r="F134" s="188"/>
      <c r="G134" s="189"/>
      <c r="H134" s="190"/>
    </row>
    <row r="135" spans="1:8" ht="14.45" customHeight="1" x14ac:dyDescent="0.25">
      <c r="A135" s="195" t="s">
        <v>78</v>
      </c>
      <c r="B135" s="196"/>
      <c r="C135" s="196"/>
      <c r="D135" s="196"/>
      <c r="E135" s="197"/>
      <c r="F135" s="93"/>
      <c r="G135" s="94"/>
      <c r="H135" s="95"/>
    </row>
    <row r="136" spans="1:8" x14ac:dyDescent="0.25">
      <c r="A136" s="198"/>
      <c r="B136" s="199"/>
      <c r="C136" s="199"/>
      <c r="D136" s="199"/>
      <c r="E136" s="200"/>
      <c r="F136" s="96"/>
      <c r="G136" s="97"/>
      <c r="H136" s="98"/>
    </row>
    <row r="137" spans="1:8" x14ac:dyDescent="0.25">
      <c r="A137" s="61" t="s">
        <v>79</v>
      </c>
      <c r="B137" s="12"/>
      <c r="C137" s="61" t="s">
        <v>80</v>
      </c>
      <c r="D137" s="12"/>
      <c r="E137" s="191" t="s">
        <v>81</v>
      </c>
      <c r="F137" s="193"/>
      <c r="G137" s="117"/>
      <c r="H137" s="118"/>
    </row>
    <row r="138" spans="1:8" s="46" customFormat="1" x14ac:dyDescent="0.25"/>
    <row r="139" spans="1:8" x14ac:dyDescent="0.25">
      <c r="A139" s="106" t="s">
        <v>82</v>
      </c>
      <c r="B139" s="106"/>
      <c r="C139" s="106"/>
      <c r="D139" s="106"/>
      <c r="E139" s="106"/>
      <c r="F139" s="106"/>
      <c r="G139" s="106"/>
      <c r="H139" s="106"/>
    </row>
    <row r="140" spans="1:8" ht="14.45" customHeight="1" x14ac:dyDescent="0.25">
      <c r="A140" s="194" t="s">
        <v>83</v>
      </c>
      <c r="B140" s="194"/>
      <c r="C140" s="194"/>
      <c r="D140" s="194"/>
      <c r="E140" s="194"/>
      <c r="F140" s="167"/>
      <c r="G140" s="167"/>
      <c r="H140" s="167"/>
    </row>
    <row r="141" spans="1:8" x14ac:dyDescent="0.25">
      <c r="A141" s="194"/>
      <c r="B141" s="194"/>
      <c r="C141" s="194"/>
      <c r="D141" s="194"/>
      <c r="E141" s="194"/>
      <c r="F141" s="167"/>
      <c r="G141" s="167"/>
      <c r="H141" s="167"/>
    </row>
    <row r="142" spans="1:8" x14ac:dyDescent="0.25">
      <c r="A142" s="194" t="s">
        <v>84</v>
      </c>
      <c r="B142" s="194"/>
      <c r="C142" s="194"/>
      <c r="D142" s="194"/>
      <c r="E142" s="194"/>
      <c r="F142" s="167"/>
      <c r="G142" s="167"/>
      <c r="H142" s="167"/>
    </row>
    <row r="143" spans="1:8" x14ac:dyDescent="0.25"/>
    <row r="144" spans="1:8" x14ac:dyDescent="0.25">
      <c r="A144" s="106" t="s">
        <v>85</v>
      </c>
      <c r="B144" s="106"/>
      <c r="C144" s="106"/>
      <c r="D144" s="106"/>
      <c r="E144" s="106"/>
      <c r="F144" s="106"/>
      <c r="G144" s="106"/>
      <c r="H144" s="106"/>
    </row>
    <row r="145" spans="1:8" x14ac:dyDescent="0.25">
      <c r="A145" s="156" t="s">
        <v>86</v>
      </c>
      <c r="B145" s="156"/>
      <c r="C145" s="156"/>
      <c r="D145" s="156"/>
      <c r="E145" s="204"/>
      <c r="F145" s="204"/>
      <c r="G145" s="204"/>
      <c r="H145" s="204"/>
    </row>
    <row r="146" spans="1:8" x14ac:dyDescent="0.25">
      <c r="A146" s="107" t="s">
        <v>88</v>
      </c>
      <c r="B146" s="107"/>
      <c r="C146" s="107"/>
      <c r="D146" s="107"/>
      <c r="E146" s="107" t="s">
        <v>45</v>
      </c>
      <c r="F146" s="107"/>
      <c r="G146" s="107"/>
      <c r="H146" s="107"/>
    </row>
    <row r="147" spans="1:8" ht="39" customHeight="1" x14ac:dyDescent="0.25">
      <c r="A147" s="186" t="s">
        <v>89</v>
      </c>
      <c r="B147" s="186"/>
      <c r="C147" s="186"/>
      <c r="D147" s="186"/>
      <c r="E147" s="201">
        <f>Catálogos!G49</f>
        <v>0</v>
      </c>
      <c r="F147" s="202"/>
      <c r="G147" s="202"/>
      <c r="H147" s="203"/>
    </row>
    <row r="148" spans="1:8" ht="30" customHeight="1" x14ac:dyDescent="0.25">
      <c r="A148" s="186" t="s">
        <v>90</v>
      </c>
      <c r="B148" s="186"/>
      <c r="C148" s="186"/>
      <c r="D148" s="186"/>
      <c r="E148" s="188"/>
      <c r="F148" s="189"/>
      <c r="G148" s="189"/>
      <c r="H148" s="190"/>
    </row>
    <row r="149" spans="1:8" x14ac:dyDescent="0.25">
      <c r="A149" s="187" t="s">
        <v>91</v>
      </c>
      <c r="B149" s="187"/>
      <c r="C149" s="187"/>
      <c r="D149" s="187"/>
      <c r="E149" s="143"/>
      <c r="F149" s="143"/>
      <c r="G149" s="143"/>
      <c r="H149" s="143"/>
    </row>
    <row r="150" spans="1:8" x14ac:dyDescent="0.25">
      <c r="A150" s="186" t="s">
        <v>92</v>
      </c>
      <c r="B150" s="186"/>
      <c r="C150" s="186"/>
      <c r="D150" s="186"/>
      <c r="E150" s="143"/>
      <c r="F150" s="143"/>
      <c r="G150" s="143"/>
      <c r="H150" s="143"/>
    </row>
    <row r="151" spans="1:8" x14ac:dyDescent="0.25">
      <c r="A151" s="186" t="s">
        <v>93</v>
      </c>
      <c r="B151" s="186"/>
      <c r="C151" s="186"/>
      <c r="D151" s="186"/>
      <c r="E151" s="143"/>
      <c r="F151" s="143"/>
      <c r="G151" s="143"/>
      <c r="H151" s="143"/>
    </row>
    <row r="152" spans="1:8" ht="21.75" customHeight="1" x14ac:dyDescent="0.25">
      <c r="A152" s="186" t="s">
        <v>94</v>
      </c>
      <c r="B152" s="186"/>
      <c r="C152" s="186"/>
      <c r="D152" s="186"/>
      <c r="E152" s="143"/>
      <c r="F152" s="143"/>
      <c r="G152" s="143"/>
      <c r="H152" s="143"/>
    </row>
    <row r="153" spans="1:8" s="46" customFormat="1" x14ac:dyDescent="0.25"/>
    <row r="154" spans="1:8" x14ac:dyDescent="0.25">
      <c r="A154" s="182" t="s">
        <v>95</v>
      </c>
      <c r="B154" s="182"/>
      <c r="C154" s="182"/>
      <c r="D154" s="182"/>
      <c r="E154" s="182"/>
      <c r="F154" s="182"/>
      <c r="G154" s="182"/>
      <c r="H154" s="182"/>
    </row>
    <row r="155" spans="1:8" x14ac:dyDescent="0.25">
      <c r="A155" s="183" t="s">
        <v>562</v>
      </c>
      <c r="B155" s="183"/>
      <c r="C155" s="183"/>
      <c r="D155" s="183"/>
      <c r="E155" s="183"/>
      <c r="F155" s="183"/>
      <c r="G155" s="183"/>
      <c r="H155" s="183"/>
    </row>
    <row r="156" spans="1:8" x14ac:dyDescent="0.25">
      <c r="A156" s="183"/>
      <c r="B156" s="183"/>
      <c r="C156" s="183"/>
      <c r="D156" s="183"/>
      <c r="E156" s="183"/>
      <c r="F156" s="183"/>
      <c r="G156" s="183"/>
      <c r="H156" s="183"/>
    </row>
    <row r="157" spans="1:8" x14ac:dyDescent="0.25">
      <c r="A157" s="184"/>
      <c r="B157" s="184"/>
      <c r="C157" s="184"/>
      <c r="D157" s="184"/>
      <c r="E157" s="184"/>
      <c r="F157" s="184"/>
      <c r="G157" s="184"/>
      <c r="H157" s="184"/>
    </row>
    <row r="158" spans="1:8" x14ac:dyDescent="0.25">
      <c r="A158" s="185"/>
      <c r="B158" s="185"/>
      <c r="C158" s="185"/>
      <c r="D158" s="185"/>
      <c r="E158" s="185"/>
      <c r="F158" s="185"/>
      <c r="G158" s="185"/>
      <c r="H158" s="185"/>
    </row>
    <row r="159" spans="1:8" x14ac:dyDescent="0.25">
      <c r="A159" s="185"/>
      <c r="B159" s="185"/>
      <c r="C159" s="185"/>
      <c r="D159" s="185"/>
      <c r="E159" s="185"/>
      <c r="F159" s="185"/>
      <c r="G159" s="185"/>
      <c r="H159" s="185"/>
    </row>
    <row r="160" spans="1:8" x14ac:dyDescent="0.25">
      <c r="A160" s="185"/>
      <c r="B160" s="185"/>
      <c r="C160" s="185"/>
      <c r="D160" s="185"/>
      <c r="E160" s="185"/>
      <c r="F160" s="185"/>
      <c r="G160" s="185"/>
      <c r="H160" s="185"/>
    </row>
    <row r="161" spans="1:8" x14ac:dyDescent="0.25">
      <c r="A161" s="185"/>
      <c r="B161" s="185"/>
      <c r="C161" s="185"/>
      <c r="D161" s="185"/>
      <c r="E161" s="185"/>
      <c r="F161" s="185"/>
      <c r="G161" s="185"/>
      <c r="H161" s="185"/>
    </row>
    <row r="162" spans="1:8" x14ac:dyDescent="0.25">
      <c r="A162" s="185"/>
      <c r="B162" s="185"/>
      <c r="C162" s="185"/>
      <c r="D162" s="185"/>
      <c r="E162" s="185"/>
      <c r="F162" s="185"/>
      <c r="G162" s="185"/>
      <c r="H162" s="185"/>
    </row>
    <row r="163" spans="1:8" x14ac:dyDescent="0.25">
      <c r="A163" s="185"/>
      <c r="B163" s="185"/>
      <c r="C163" s="185"/>
      <c r="D163" s="185"/>
      <c r="E163" s="185"/>
      <c r="F163" s="185"/>
      <c r="G163" s="185"/>
      <c r="H163" s="185"/>
    </row>
    <row r="164" spans="1:8" x14ac:dyDescent="0.25">
      <c r="A164" s="185"/>
      <c r="B164" s="185"/>
      <c r="C164" s="185"/>
      <c r="D164" s="185"/>
      <c r="E164" s="185"/>
      <c r="F164" s="185"/>
      <c r="G164" s="185"/>
      <c r="H164" s="185"/>
    </row>
    <row r="165" spans="1:8" x14ac:dyDescent="0.25">
      <c r="A165" s="185"/>
      <c r="B165" s="185"/>
      <c r="C165" s="185"/>
      <c r="D165" s="185"/>
      <c r="E165" s="185"/>
      <c r="F165" s="185"/>
      <c r="G165" s="185"/>
      <c r="H165" s="185"/>
    </row>
    <row r="166" spans="1:8" x14ac:dyDescent="0.25">
      <c r="A166" s="185"/>
      <c r="B166" s="185"/>
      <c r="C166" s="185"/>
      <c r="D166" s="185"/>
      <c r="E166" s="185"/>
      <c r="F166" s="185"/>
      <c r="G166" s="185"/>
      <c r="H166" s="185"/>
    </row>
    <row r="167" spans="1:8" x14ac:dyDescent="0.25">
      <c r="A167" s="185"/>
      <c r="B167" s="185"/>
      <c r="C167" s="185"/>
      <c r="D167" s="185"/>
      <c r="E167" s="185"/>
      <c r="F167" s="185"/>
      <c r="G167" s="185"/>
      <c r="H167" s="185"/>
    </row>
    <row r="168" spans="1:8" x14ac:dyDescent="0.25">
      <c r="A168" s="185"/>
      <c r="B168" s="185"/>
      <c r="C168" s="185"/>
      <c r="D168" s="185"/>
      <c r="E168" s="185"/>
      <c r="F168" s="185"/>
      <c r="G168" s="185"/>
      <c r="H168" s="185"/>
    </row>
    <row r="169" spans="1:8" x14ac:dyDescent="0.25">
      <c r="A169" s="185"/>
      <c r="B169" s="185"/>
      <c r="C169" s="185"/>
      <c r="D169" s="185"/>
      <c r="E169" s="185"/>
      <c r="F169" s="185"/>
      <c r="G169" s="185"/>
      <c r="H169" s="185"/>
    </row>
    <row r="170" spans="1:8" x14ac:dyDescent="0.25">
      <c r="A170" s="185"/>
      <c r="B170" s="185"/>
      <c r="C170" s="185"/>
      <c r="D170" s="185"/>
      <c r="E170" s="185"/>
      <c r="F170" s="185"/>
      <c r="G170" s="185"/>
      <c r="H170" s="185"/>
    </row>
    <row r="171" spans="1:8" x14ac:dyDescent="0.25">
      <c r="A171" s="185"/>
      <c r="B171" s="185"/>
      <c r="C171" s="185"/>
      <c r="D171" s="185"/>
      <c r="E171" s="185"/>
      <c r="F171" s="185"/>
      <c r="G171" s="185"/>
      <c r="H171" s="185"/>
    </row>
    <row r="172" spans="1:8" x14ac:dyDescent="0.25">
      <c r="A172" s="185"/>
      <c r="B172" s="185"/>
      <c r="C172" s="185"/>
      <c r="D172" s="185"/>
      <c r="E172" s="185"/>
      <c r="F172" s="185"/>
      <c r="G172" s="185"/>
      <c r="H172" s="185"/>
    </row>
    <row r="173" spans="1:8" x14ac:dyDescent="0.25">
      <c r="A173" s="185"/>
      <c r="B173" s="185"/>
      <c r="C173" s="185"/>
      <c r="D173" s="185"/>
      <c r="E173" s="185"/>
      <c r="F173" s="185"/>
      <c r="G173" s="185"/>
      <c r="H173" s="185"/>
    </row>
    <row r="174" spans="1:8" x14ac:dyDescent="0.25">
      <c r="A174" s="185"/>
      <c r="B174" s="185"/>
      <c r="C174" s="185"/>
      <c r="D174" s="185"/>
      <c r="E174" s="185"/>
      <c r="F174" s="185"/>
      <c r="G174" s="185"/>
      <c r="H174" s="185"/>
    </row>
    <row r="175" spans="1:8" x14ac:dyDescent="0.25">
      <c r="A175" s="185"/>
      <c r="B175" s="185"/>
      <c r="C175" s="185"/>
      <c r="D175" s="185"/>
      <c r="E175" s="185"/>
      <c r="F175" s="185"/>
      <c r="G175" s="185"/>
      <c r="H175" s="185"/>
    </row>
    <row r="176" spans="1:8" x14ac:dyDescent="0.25">
      <c r="A176" s="185"/>
      <c r="B176" s="185"/>
      <c r="C176" s="185"/>
      <c r="D176" s="185"/>
      <c r="E176" s="185"/>
      <c r="F176" s="185"/>
      <c r="G176" s="185"/>
      <c r="H176" s="185"/>
    </row>
    <row r="177" spans="1:8" x14ac:dyDescent="0.25">
      <c r="A177" s="185"/>
      <c r="B177" s="185"/>
      <c r="C177" s="185"/>
      <c r="D177" s="185"/>
      <c r="E177" s="185"/>
      <c r="F177" s="185"/>
      <c r="G177" s="185"/>
      <c r="H177" s="185"/>
    </row>
    <row r="178" spans="1:8" x14ac:dyDescent="0.25">
      <c r="A178" s="185"/>
      <c r="B178" s="185"/>
      <c r="C178" s="185"/>
      <c r="D178" s="185"/>
      <c r="E178" s="185"/>
      <c r="F178" s="185"/>
      <c r="G178" s="185"/>
      <c r="H178" s="185"/>
    </row>
    <row r="179" spans="1:8" x14ac:dyDescent="0.25">
      <c r="A179" s="185"/>
      <c r="B179" s="185"/>
      <c r="C179" s="185"/>
      <c r="D179" s="185"/>
      <c r="E179" s="185"/>
      <c r="F179" s="185"/>
      <c r="G179" s="185"/>
      <c r="H179" s="185"/>
    </row>
    <row r="180" spans="1:8" x14ac:dyDescent="0.25">
      <c r="A180" s="185"/>
      <c r="B180" s="185"/>
      <c r="C180" s="185"/>
      <c r="D180" s="185"/>
      <c r="E180" s="185"/>
      <c r="F180" s="185"/>
      <c r="G180" s="185"/>
      <c r="H180" s="185"/>
    </row>
    <row r="181" spans="1:8" x14ac:dyDescent="0.25">
      <c r="A181" s="185"/>
      <c r="B181" s="185"/>
      <c r="C181" s="185"/>
      <c r="D181" s="185"/>
      <c r="E181" s="185"/>
      <c r="F181" s="185"/>
      <c r="G181" s="185"/>
      <c r="H181" s="185"/>
    </row>
    <row r="182" spans="1:8" x14ac:dyDescent="0.25">
      <c r="A182" s="185"/>
      <c r="B182" s="185"/>
      <c r="C182" s="185"/>
      <c r="D182" s="185"/>
      <c r="E182" s="185"/>
      <c r="F182" s="185"/>
      <c r="G182" s="185"/>
      <c r="H182" s="185"/>
    </row>
    <row r="183" spans="1:8" x14ac:dyDescent="0.25">
      <c r="A183" s="185"/>
      <c r="B183" s="185"/>
      <c r="C183" s="185"/>
      <c r="D183" s="185"/>
      <c r="E183" s="185"/>
      <c r="F183" s="185"/>
      <c r="G183" s="185"/>
      <c r="H183" s="185"/>
    </row>
    <row r="184" spans="1:8" x14ac:dyDescent="0.25">
      <c r="A184" s="185"/>
      <c r="B184" s="185"/>
      <c r="C184" s="185"/>
      <c r="D184" s="185"/>
      <c r="E184" s="185"/>
      <c r="F184" s="185"/>
      <c r="G184" s="185"/>
      <c r="H184" s="185"/>
    </row>
    <row r="185" spans="1:8" x14ac:dyDescent="0.25">
      <c r="A185" s="185"/>
      <c r="B185" s="185"/>
      <c r="C185" s="185"/>
      <c r="D185" s="185"/>
      <c r="E185" s="185"/>
      <c r="F185" s="185"/>
      <c r="G185" s="185"/>
      <c r="H185" s="185"/>
    </row>
    <row r="186" spans="1:8" x14ac:dyDescent="0.25">
      <c r="A186" s="185"/>
      <c r="B186" s="185"/>
      <c r="C186" s="185"/>
      <c r="D186" s="185"/>
      <c r="E186" s="185"/>
      <c r="F186" s="185"/>
      <c r="G186" s="185"/>
      <c r="H186" s="185"/>
    </row>
    <row r="187" spans="1:8" x14ac:dyDescent="0.25">
      <c r="A187" s="185"/>
      <c r="B187" s="185"/>
      <c r="C187" s="185"/>
      <c r="D187" s="185"/>
      <c r="E187" s="185"/>
      <c r="F187" s="185"/>
      <c r="G187" s="185"/>
      <c r="H187" s="185"/>
    </row>
    <row r="188" spans="1:8" x14ac:dyDescent="0.25">
      <c r="A188" s="185"/>
      <c r="B188" s="185"/>
      <c r="C188" s="185"/>
      <c r="D188" s="185"/>
      <c r="E188" s="185"/>
      <c r="F188" s="185"/>
      <c r="G188" s="185"/>
      <c r="H188" s="185"/>
    </row>
    <row r="189" spans="1:8" x14ac:dyDescent="0.25">
      <c r="A189" s="185"/>
      <c r="B189" s="185"/>
      <c r="C189" s="185"/>
      <c r="D189" s="185"/>
      <c r="E189" s="185"/>
      <c r="F189" s="185"/>
      <c r="G189" s="185"/>
      <c r="H189" s="185"/>
    </row>
    <row r="190" spans="1:8" x14ac:dyDescent="0.25">
      <c r="A190" s="185"/>
      <c r="B190" s="185"/>
      <c r="C190" s="185"/>
      <c r="D190" s="185"/>
      <c r="E190" s="185"/>
      <c r="F190" s="185"/>
      <c r="G190" s="185"/>
      <c r="H190" s="185"/>
    </row>
    <row r="191" spans="1:8" x14ac:dyDescent="0.25">
      <c r="A191" s="185"/>
      <c r="B191" s="185"/>
      <c r="C191" s="185"/>
      <c r="D191" s="185"/>
      <c r="E191" s="185"/>
      <c r="F191" s="185"/>
      <c r="G191" s="185"/>
      <c r="H191" s="185"/>
    </row>
    <row r="192" spans="1:8" x14ac:dyDescent="0.25">
      <c r="A192" s="185"/>
      <c r="B192" s="185"/>
      <c r="C192" s="185"/>
      <c r="D192" s="185"/>
      <c r="E192" s="185"/>
      <c r="F192" s="185"/>
      <c r="G192" s="185"/>
      <c r="H192" s="185"/>
    </row>
    <row r="193" spans="1:8" x14ac:dyDescent="0.25">
      <c r="A193" s="185"/>
      <c r="B193" s="185"/>
      <c r="C193" s="185"/>
      <c r="D193" s="185"/>
      <c r="E193" s="185"/>
      <c r="F193" s="185"/>
      <c r="G193" s="185"/>
      <c r="H193" s="185"/>
    </row>
    <row r="194" spans="1:8" x14ac:dyDescent="0.25">
      <c r="A194" s="185"/>
      <c r="B194" s="185"/>
      <c r="C194" s="185"/>
      <c r="D194" s="185"/>
      <c r="E194" s="185"/>
      <c r="F194" s="185"/>
      <c r="G194" s="185"/>
      <c r="H194" s="185"/>
    </row>
    <row r="195" spans="1:8" x14ac:dyDescent="0.25">
      <c r="A195" s="185"/>
      <c r="B195" s="185"/>
      <c r="C195" s="185"/>
      <c r="D195" s="185"/>
      <c r="E195" s="185"/>
      <c r="F195" s="185"/>
      <c r="G195" s="185"/>
      <c r="H195" s="185"/>
    </row>
    <row r="196" spans="1:8" x14ac:dyDescent="0.25">
      <c r="A196" s="185"/>
      <c r="B196" s="185"/>
      <c r="C196" s="185"/>
      <c r="D196" s="185"/>
      <c r="E196" s="185"/>
      <c r="F196" s="185"/>
      <c r="G196" s="185"/>
      <c r="H196" s="185"/>
    </row>
    <row r="197" spans="1:8" x14ac:dyDescent="0.25">
      <c r="A197" s="185"/>
      <c r="B197" s="185"/>
      <c r="C197" s="185"/>
      <c r="D197" s="185"/>
      <c r="E197" s="185"/>
      <c r="F197" s="185"/>
      <c r="G197" s="185"/>
      <c r="H197" s="185"/>
    </row>
    <row r="198" spans="1:8" x14ac:dyDescent="0.25">
      <c r="A198" s="185"/>
      <c r="B198" s="185"/>
      <c r="C198" s="185"/>
      <c r="D198" s="185"/>
      <c r="E198" s="185"/>
      <c r="F198" s="185"/>
      <c r="G198" s="185"/>
      <c r="H198" s="185"/>
    </row>
    <row r="199" spans="1:8" x14ac:dyDescent="0.25">
      <c r="A199" s="185"/>
      <c r="B199" s="185"/>
      <c r="C199" s="185"/>
      <c r="D199" s="185"/>
      <c r="E199" s="185"/>
      <c r="F199" s="185"/>
      <c r="G199" s="185"/>
      <c r="H199" s="185"/>
    </row>
    <row r="200" spans="1:8" x14ac:dyDescent="0.25"/>
    <row r="201" spans="1:8" x14ac:dyDescent="0.25"/>
    <row r="202" spans="1:8" x14ac:dyDescent="0.25"/>
    <row r="203" spans="1:8" x14ac:dyDescent="0.25"/>
    <row r="204" spans="1:8" x14ac:dyDescent="0.25"/>
    <row r="205" spans="1:8" x14ac:dyDescent="0.25"/>
    <row r="206" spans="1:8" x14ac:dyDescent="0.25"/>
    <row r="207" spans="1:8" x14ac:dyDescent="0.25"/>
    <row r="208" spans="1: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sheetData>
  <sheetProtection algorithmName="SHA-512" hashValue="TnJdUq4AWocaJEXRHgIy4Dt2nvyM1gUa+e3Cc0edW5J5YpIVaa36ov60DREmEcaDPbmns+Ipb/uof/lbicmntw==" saltValue="tdPiujwzeF8iW9JtPWfQiQ==" spinCount="100000" sheet="1" formatCells="0" formatColumns="0" formatRows="0" insertRows="0" deleteRows="0" autoFilter="0"/>
  <mergeCells count="187">
    <mergeCell ref="E95:F95"/>
    <mergeCell ref="A56:C57"/>
    <mergeCell ref="A93:H93"/>
    <mergeCell ref="A94:B94"/>
    <mergeCell ref="C94:D94"/>
    <mergeCell ref="A103:B103"/>
    <mergeCell ref="A104:B104"/>
    <mergeCell ref="A105:B105"/>
    <mergeCell ref="A60:A73"/>
    <mergeCell ref="A99:H100"/>
    <mergeCell ref="C58:C59"/>
    <mergeCell ref="A89:C89"/>
    <mergeCell ref="D58:E58"/>
    <mergeCell ref="F58:F59"/>
    <mergeCell ref="A79:A88"/>
    <mergeCell ref="A58:B59"/>
    <mergeCell ref="A101:B101"/>
    <mergeCell ref="A102:B102"/>
    <mergeCell ref="F101:H101"/>
    <mergeCell ref="F102:H102"/>
    <mergeCell ref="F103:H103"/>
    <mergeCell ref="F134:H134"/>
    <mergeCell ref="A134:E134"/>
    <mergeCell ref="A133:H133"/>
    <mergeCell ref="E148:H148"/>
    <mergeCell ref="A140:E141"/>
    <mergeCell ref="A142:E142"/>
    <mergeCell ref="F140:H141"/>
    <mergeCell ref="F142:H142"/>
    <mergeCell ref="A135:E136"/>
    <mergeCell ref="F135:H136"/>
    <mergeCell ref="E137:F137"/>
    <mergeCell ref="G137:H137"/>
    <mergeCell ref="A139:H139"/>
    <mergeCell ref="A148:D148"/>
    <mergeCell ref="E147:H147"/>
    <mergeCell ref="A144:H144"/>
    <mergeCell ref="A145:D145"/>
    <mergeCell ref="E145:H145"/>
    <mergeCell ref="A146:D146"/>
    <mergeCell ref="E146:H146"/>
    <mergeCell ref="A147:D147"/>
    <mergeCell ref="A154:H154"/>
    <mergeCell ref="A155:H156"/>
    <mergeCell ref="A157:H199"/>
    <mergeCell ref="A151:D151"/>
    <mergeCell ref="A152:D152"/>
    <mergeCell ref="E149:H149"/>
    <mergeCell ref="E150:H150"/>
    <mergeCell ref="E151:H151"/>
    <mergeCell ref="E152:H152"/>
    <mergeCell ref="A149:D149"/>
    <mergeCell ref="A150:D150"/>
    <mergeCell ref="A15:H15"/>
    <mergeCell ref="A19:H19"/>
    <mergeCell ref="A16:B18"/>
    <mergeCell ref="A20:H20"/>
    <mergeCell ref="A21:D21"/>
    <mergeCell ref="C97:D97"/>
    <mergeCell ref="A97:B97"/>
    <mergeCell ref="E94:F94"/>
    <mergeCell ref="E97:F97"/>
    <mergeCell ref="G96:H96"/>
    <mergeCell ref="G97:H97"/>
    <mergeCell ref="A28:H28"/>
    <mergeCell ref="A74:B78"/>
    <mergeCell ref="A42:H42"/>
    <mergeCell ref="A43:H43"/>
    <mergeCell ref="A44:B44"/>
    <mergeCell ref="C44:D44"/>
    <mergeCell ref="C45:D45"/>
    <mergeCell ref="A96:B96"/>
    <mergeCell ref="C96:D96"/>
    <mergeCell ref="E96:F96"/>
    <mergeCell ref="A92:H92"/>
    <mergeCell ref="G94:H94"/>
    <mergeCell ref="A52:B52"/>
    <mergeCell ref="A1:H1"/>
    <mergeCell ref="A2:H2"/>
    <mergeCell ref="C7:F7"/>
    <mergeCell ref="A8:H8"/>
    <mergeCell ref="A9:H10"/>
    <mergeCell ref="A14:B14"/>
    <mergeCell ref="C13:D13"/>
    <mergeCell ref="E13:F13"/>
    <mergeCell ref="G13:H13"/>
    <mergeCell ref="A13:B13"/>
    <mergeCell ref="A11:H11"/>
    <mergeCell ref="C14:D14"/>
    <mergeCell ref="E14:F14"/>
    <mergeCell ref="G14:H14"/>
    <mergeCell ref="A12:H12"/>
    <mergeCell ref="A4:H4"/>
    <mergeCell ref="E52:F52"/>
    <mergeCell ref="G52:H52"/>
    <mergeCell ref="A39:D39"/>
    <mergeCell ref="E39:H39"/>
    <mergeCell ref="A40:D40"/>
    <mergeCell ref="E40:H40"/>
    <mergeCell ref="E34:H34"/>
    <mergeCell ref="E36:H36"/>
    <mergeCell ref="A35:D35"/>
    <mergeCell ref="E35:H35"/>
    <mergeCell ref="E44:F44"/>
    <mergeCell ref="E45:F45"/>
    <mergeCell ref="A37:D37"/>
    <mergeCell ref="E37:H37"/>
    <mergeCell ref="A38:D38"/>
    <mergeCell ref="E38:H38"/>
    <mergeCell ref="A45:B45"/>
    <mergeCell ref="A49:B49"/>
    <mergeCell ref="A50:B50"/>
    <mergeCell ref="C49:D49"/>
    <mergeCell ref="C50:D50"/>
    <mergeCell ref="E50:F50"/>
    <mergeCell ref="E49:F49"/>
    <mergeCell ref="C52:D52"/>
    <mergeCell ref="E16:F18"/>
    <mergeCell ref="E26:H26"/>
    <mergeCell ref="F25:H25"/>
    <mergeCell ref="A26:D26"/>
    <mergeCell ref="E51:F51"/>
    <mergeCell ref="A30:H30"/>
    <mergeCell ref="A31:D31"/>
    <mergeCell ref="E31:H31"/>
    <mergeCell ref="A32:D32"/>
    <mergeCell ref="E32:H32"/>
    <mergeCell ref="A51:B51"/>
    <mergeCell ref="C51:D51"/>
    <mergeCell ref="A33:D33"/>
    <mergeCell ref="A34:D34"/>
    <mergeCell ref="A36:D36"/>
    <mergeCell ref="E33:H33"/>
    <mergeCell ref="C17:D17"/>
    <mergeCell ref="C18:D18"/>
    <mergeCell ref="G16:H16"/>
    <mergeCell ref="G17:H17"/>
    <mergeCell ref="G18:H18"/>
    <mergeCell ref="A22:D25"/>
    <mergeCell ref="C16:D16"/>
    <mergeCell ref="E21:H21"/>
    <mergeCell ref="A54:H54"/>
    <mergeCell ref="A95:B95"/>
    <mergeCell ref="C95:D95"/>
    <mergeCell ref="G95:H95"/>
    <mergeCell ref="D57:G57"/>
    <mergeCell ref="G58:G59"/>
    <mergeCell ref="A130:C130"/>
    <mergeCell ref="E130:H130"/>
    <mergeCell ref="A125:C127"/>
    <mergeCell ref="D113:D115"/>
    <mergeCell ref="D116:D118"/>
    <mergeCell ref="D119:D121"/>
    <mergeCell ref="D122:D124"/>
    <mergeCell ref="D125:D127"/>
    <mergeCell ref="E115:H115"/>
    <mergeCell ref="E117:H117"/>
    <mergeCell ref="E118:H118"/>
    <mergeCell ref="E120:H120"/>
    <mergeCell ref="E121:H121"/>
    <mergeCell ref="E123:H123"/>
    <mergeCell ref="E124:H124"/>
    <mergeCell ref="E126:H126"/>
    <mergeCell ref="A106:H106"/>
    <mergeCell ref="A108:H108"/>
    <mergeCell ref="E127:H127"/>
    <mergeCell ref="A129:C129"/>
    <mergeCell ref="A122:C124"/>
    <mergeCell ref="A128:C128"/>
    <mergeCell ref="D128:D129"/>
    <mergeCell ref="E128:H129"/>
    <mergeCell ref="E113:H113"/>
    <mergeCell ref="E116:H116"/>
    <mergeCell ref="F104:H104"/>
    <mergeCell ref="F105:H105"/>
    <mergeCell ref="A109:H109"/>
    <mergeCell ref="E119:H119"/>
    <mergeCell ref="E122:H122"/>
    <mergeCell ref="E125:H125"/>
    <mergeCell ref="A111:H111"/>
    <mergeCell ref="A112:C112"/>
    <mergeCell ref="E112:H112"/>
    <mergeCell ref="A107:H107"/>
    <mergeCell ref="E114:H114"/>
    <mergeCell ref="A113:C115"/>
    <mergeCell ref="A116:C118"/>
    <mergeCell ref="A119:C121"/>
  </mergeCells>
  <dataValidations disablePrompts="1" count="28">
    <dataValidation type="date" operator="greaterThan" allowBlank="1" showInputMessage="1" showErrorMessage="1" prompt="(dd/mm/aaaa)" sqref="H6">
      <formula1>44378</formula1>
    </dataValidation>
    <dataValidation type="whole" operator="greaterThan" allowBlank="1" showInputMessage="1" showErrorMessage="1" sqref="G14:H14 G16:H18">
      <formula1>0</formula1>
    </dataValidation>
    <dataValidation type="whole" operator="greaterThanOrEqual" allowBlank="1" showInputMessage="1" showErrorMessage="1" sqref="C97 G137:H137 F135:H136 B137 D137 D102:D105">
      <formula1>0</formula1>
    </dataValidation>
    <dataValidation type="decimal" operator="greaterThanOrEqual" allowBlank="1" showInputMessage="1" showErrorMessage="1" sqref="E102:E105 E60:F88">
      <formula1>0</formula1>
    </dataValidation>
    <dataValidation type="decimal" operator="greaterThanOrEqual" allowBlank="1" showInputMessage="1" showErrorMessage="1" sqref="E32:H39 G94:G97 C45:C51 D45:D48 D51">
      <formula1>1</formula1>
    </dataValidation>
    <dataValidation type="whole" operator="greaterThanOrEqual" allowBlank="1" showInputMessage="1" showErrorMessage="1" sqref="E45:E51 G45:H51 F51 F45:F48">
      <formula1>1</formula1>
    </dataValidation>
    <dataValidation operator="greaterThanOrEqual" allowBlank="1" showInputMessage="1" showErrorMessage="1" sqref="C52:G52 C95:C96 D96"/>
    <dataValidation allowBlank="1" showInputMessage="1" showErrorMessage="1" prompt="La descripción debe coincidir con la información reportada en los numerales (3), (4), (5) y (6)" sqref="D56:D57 H56:H57 E56:G56"/>
    <dataValidation operator="greaterThanOrEqual" allowBlank="1" showInputMessage="1" showErrorMessage="1" prompt="Este dato debe coincidir con la superficie total del predio señalada en el numeral (10)" sqref="C94:D94"/>
    <dataValidation allowBlank="1" showInputMessage="1" showErrorMessage="1" prompt="Escribe aquí el tipo de restricción" sqref="A129:C131"/>
    <dataValidation type="list" allowBlank="1" showInputMessage="1" showErrorMessage="1" sqref="C14:D14">
      <formula1>Tipo</formula1>
    </dataValidation>
    <dataValidation type="list" allowBlank="1" showInputMessage="1" showErrorMessage="1" sqref="C16:D18">
      <formula1>INDIRECT(Modalidad)</formula1>
    </dataValidation>
    <dataValidation type="decimal" allowBlank="1" showInputMessage="1" showErrorMessage="1" prompt="Este dato se autocompleta con la superficie total de la seccion (12) de este formato." sqref="E26:H26">
      <formula1>0</formula1>
      <formula2>1000000000</formula2>
    </dataValidation>
    <dataValidation allowBlank="1" showInputMessage="1" showErrorMessage="1" prompt="La superficietotal debe corresponder con el documento para acreditar la propiedad o posesión" sqref="E40:H40"/>
    <dataValidation allowBlank="1" showInputMessage="1" showErrorMessage="1" prompt="En caso de que necesites niveles adicionales puedes insertar más filas" sqref="A58:B59"/>
    <dataValidation allowBlank="1" showInputMessage="1" showErrorMessage="1" prompt="Consulta las sustancias peligrosas y riesgosas en: https://legislacion.edomex.gob.mx/sites/legislacion.edomex.gob.mx/files/files/pdf/gct/2021/abr261.pdf_x000a_http://legislacion.edomex.gob.mx/sites/legislacion.edomex.gob.mx/files/files/pdf/gct/2017/ago022.pdf" sqref="A101:B101"/>
    <dataValidation allowBlank="1" showInputMessage="1" showErrorMessage="1" prompt="Aplica cuando sí existe construcción._x000a__x000a_El dictamen debe estar firmado por una Unidad de Verificación acreditada por una Entidad de Acreditación y aprobada por la autoridad correspondiente" sqref="A108:H108"/>
    <dataValidation allowBlank="1" showInputMessage="1" showErrorMessage="1" prompt="Aplica cuando no existe construcción._x000a__x000a_El dictamen debe estar firmado por una Unidad de Verificación acreditada por una Entidad de Acreditación y aprobada por la autoridad correspondiente" sqref="A107:H107"/>
    <dataValidation allowBlank="1" showInputMessage="1" showErrorMessage="1" prompt="Consulta el Plan Municipal de Desarrollo Urbano y las Tablas de Uso de Suelo para verificar la altura máxima permitida de tu proyecto. Consulta si debes sumar a partir de desplante o de banqueta. En el caso de Planta Baja solo debes sumar la altura máxima" sqref="F58:F59"/>
    <dataValidation allowBlank="1" showInputMessage="1" showErrorMessage="1" prompt="Señala si las redes de distribución y sistemas de drenaje y alcantarillado son separados o combinados y si su disposición final se desaloja a la red de alcantarillado municipal o a un cuerpo receptor de agua (indica también su nombre)" sqref="E148:H148"/>
    <dataValidation allowBlank="1" showInputMessage="1" showErrorMessage="1" prompt="Señala el número y tipo de micro y macromedidores por vivienda, áreas comerciales y de servicios" sqref="E149:H149"/>
    <dataValidation allowBlank="1" showInputMessage="1" showErrorMessage="1" prompt="Señala el tipo de sistemas de captación y aprovechamiento de aguas pluviales (por ejemplo, para riego de aguas verdes) así como para la infiltración del agua pluvial al subsuelo mediante pozos de absorción, autorizados por la CONAGUA" sqref="E150:H150"/>
    <dataValidation allowBlank="1" showInputMessage="1" showErrorMessage="1" prompt="Señala el tratamiento conforme a la norma y destino final:_x000a_NOM-001-SEMARNAT-1996 descarga a cuerpos receptores (en proceso de modificación)_x000a_NOM-002-SEMARNAT-1996 descarga a alcantarillado urbano o municipal_x000a_NOM-003-SEMARNAT-1997 reuso servicios al público" sqref="E151:H151"/>
    <dataValidation allowBlank="1" showInputMessage="1" showErrorMessage="1" prompt="Suma la altura total" sqref="F89:F91"/>
    <dataValidation allowBlank="1" showInputMessage="1" showErrorMessage="1" prompt="Registra aquí el domicilio_x000a_" sqref="E22:H22"/>
    <dataValidation allowBlank="1" showInputMessage="1" showErrorMessage="1" prompt="Registra aquí el Código Postal" sqref="E24"/>
    <dataValidation allowBlank="1" showInputMessage="1" showErrorMessage="1" prompt="Debe estar firmado por una Unidad de Verificación acreditada por una Entidad de Acreditación y aprobada por la autoridad correspondiente" sqref="A109:H109"/>
    <dataValidation allowBlank="1" showInputMessage="1" showErrorMessage="1" prompt="Señalar la ubicación, coordenadas geográficas y el nombre de la infraestructura de la CAEM que proporcionará el servicio de agua" sqref="E152:H152"/>
  </dataValidations>
  <pageMargins left="0.51181102362204722" right="0.51181102362204722" top="0.74803149606299213" bottom="0.74803149606299213" header="0.31496062992125984" footer="0.31496062992125984"/>
  <pageSetup scale="61" fitToHeight="0" orientation="portrait" r:id="rId1"/>
  <headerFooter scaleWithDoc="0" alignWithMargins="0">
    <oddHeader>&amp;L&amp;G&amp;C&amp;G&amp;R&amp;G</oddHeader>
  </headerFooter>
  <rowBreaks count="3" manualBreakCount="3">
    <brk id="52" max="7" man="1"/>
    <brk id="98" max="7" man="1"/>
    <brk id="152" max="7" man="1"/>
  </rowBreaks>
  <ignoredErrors>
    <ignoredError sqref="D89:E89" unlockedFormula="1"/>
  </ignoredErrors>
  <drawing r:id="rId2"/>
  <legacyDrawing r:id="rId3"/>
  <legacyDrawingHF r:id="rId4"/>
  <controls>
    <mc:AlternateContent xmlns:mc="http://schemas.openxmlformats.org/markup-compatibility/2006">
      <mc:Choice Requires="x14">
        <control shapeId="1054" r:id="rId5" name="ComboBox1">
          <controlPr defaultSize="0" autoLine="0" autoPict="0" linkedCell="F24" listFillRange="Altura!$B$2:$B$126" r:id="rId6">
            <anchor moveWithCells="1">
              <from>
                <xdr:col>5</xdr:col>
                <xdr:colOff>19050</xdr:colOff>
                <xdr:row>23</xdr:row>
                <xdr:rowOff>0</xdr:rowOff>
              </from>
              <to>
                <xdr:col>8</xdr:col>
                <xdr:colOff>0</xdr:colOff>
                <xdr:row>24</xdr:row>
                <xdr:rowOff>38100</xdr:rowOff>
              </to>
            </anchor>
          </controlPr>
        </control>
      </mc:Choice>
      <mc:Fallback>
        <control shapeId="1054" r:id="rId5" name="ComboBox1"/>
      </mc:Fallback>
    </mc:AlternateContent>
    <mc:AlternateContent xmlns:mc="http://schemas.openxmlformats.org/markup-compatibility/2006">
      <mc:Choice Requires="x14">
        <control shapeId="1037" r:id="rId7" name="Check Box 13">
          <controlPr defaultSize="0" autoFill="0" autoLine="0" autoPict="0">
            <anchor moveWithCells="1">
              <from>
                <xdr:col>0</xdr:col>
                <xdr:colOff>85725</xdr:colOff>
                <xdr:row>108</xdr:row>
                <xdr:rowOff>104775</xdr:rowOff>
              </from>
              <to>
                <xdr:col>2</xdr:col>
                <xdr:colOff>1381125</xdr:colOff>
                <xdr:row>109</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0</xdr:col>
                <xdr:colOff>95250</xdr:colOff>
                <xdr:row>106</xdr:row>
                <xdr:rowOff>371475</xdr:rowOff>
              </from>
              <to>
                <xdr:col>2</xdr:col>
                <xdr:colOff>1619250</xdr:colOff>
                <xdr:row>108</xdr:row>
                <xdr:rowOff>0</xdr:rowOff>
              </to>
            </anchor>
          </controlPr>
        </control>
      </mc:Choice>
    </mc:AlternateContent>
    <mc:AlternateContent xmlns:mc="http://schemas.openxmlformats.org/markup-compatibility/2006">
      <mc:Choice Requires="x14">
        <control shapeId="1058" r:id="rId9" name="Check Box 34">
          <controlPr defaultSize="0" autoFill="0" autoLine="0" autoPict="0">
            <anchor moveWithCells="1">
              <from>
                <xdr:col>0</xdr:col>
                <xdr:colOff>104775</xdr:colOff>
                <xdr:row>106</xdr:row>
                <xdr:rowOff>9525</xdr:rowOff>
              </from>
              <to>
                <xdr:col>2</xdr:col>
                <xdr:colOff>1628775</xdr:colOff>
                <xdr:row>107</xdr:row>
                <xdr:rowOff>9525</xdr:rowOff>
              </to>
            </anchor>
          </controlPr>
        </control>
      </mc:Choice>
    </mc:AlternateContent>
  </controls>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Catálogos!$A$12:$A$14</xm:f>
          </x14:formula1>
          <xm:sqref>G13:H13</xm:sqref>
        </x14:dataValidation>
        <x14:dataValidation type="list" allowBlank="1" showInputMessage="1" showErrorMessage="1">
          <x14:formula1>
            <xm:f>Catálogos!$A$17:$A$19</xm:f>
          </x14:formula1>
          <xm:sqref>C13:D13</xm:sqref>
        </x14:dataValidation>
        <x14:dataValidation type="list" allowBlank="1" showInputMessage="1" showErrorMessage="1">
          <x14:formula1>
            <xm:f>Catálogos!$A$34:$A$35</xm:f>
          </x14:formula1>
          <xm:sqref>D113 D116 D119 D122 D125 D128 D130</xm:sqref>
        </x14:dataValidation>
        <x14:dataValidation type="list" allowBlank="1" showInputMessage="1" showErrorMessage="1" error="Alto">
          <x14:formula1>
            <xm:f>Catálogos!$A$38:$A$41</xm:f>
          </x14:formula1>
          <xm:sqref>E145:H145</xm:sqref>
        </x14:dataValidation>
        <x14:dataValidation type="list" allowBlank="1" showInputMessage="1" showErrorMessage="1" prompt="(Selecciona la opción que corresponda a tu proyecto)">
          <x14:formula1>
            <xm:f>Catálogos!$A$5:$A$8</xm:f>
          </x14:formula1>
          <xm:sqref>A12:H12</xm:sqref>
        </x14:dataValidation>
        <x14:dataValidation type="list" allowBlank="1" showInputMessage="1" showErrorMessage="1">
          <x14:formula1>
            <xm:f>Catálogos!$A$59</xm:f>
          </x14:formula1>
          <xm:sqref>E113:H113 E116:H116 E119:H119 E122:H122 E125:H125</xm:sqref>
        </x14:dataValidation>
        <x14:dataValidation type="list" allowBlank="1" showInputMessage="1" showErrorMessage="1">
          <x14:formula1>
            <xm:f>Catálogos!$A$60</xm:f>
          </x14:formula1>
          <xm:sqref>E114:H114 E117:H117 E120:H120 E123:H123 E126:H126</xm:sqref>
        </x14:dataValidation>
        <x14:dataValidation type="list" allowBlank="1" showInputMessage="1" showErrorMessage="1">
          <x14:formula1>
            <xm:f>Catálogos!$A$61</xm:f>
          </x14:formula1>
          <xm:sqref>E115</xm:sqref>
        </x14:dataValidation>
        <x14:dataValidation type="list" allowBlank="1" showInputMessage="1" showErrorMessage="1">
          <x14:formula1>
            <xm:f>Catálogos!$A$62</xm:f>
          </x14:formula1>
          <xm:sqref>E118:H118 E121:H121</xm:sqref>
        </x14:dataValidation>
        <x14:dataValidation type="list" allowBlank="1" showInputMessage="1" showErrorMessage="1">
          <x14:formula1>
            <xm:f>Catálogos!$A$63</xm:f>
          </x14:formula1>
          <xm:sqref>E124:H124</xm:sqref>
        </x14:dataValidation>
        <x14:dataValidation type="list" allowBlank="1" showInputMessage="1" showErrorMessage="1">
          <x14:formula1>
            <xm:f>Catálogos!$A$64</xm:f>
          </x14:formula1>
          <xm:sqref>E127:H130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64"/>
  <sheetViews>
    <sheetView zoomScale="89" workbookViewId="0">
      <selection activeCell="A28" sqref="A28"/>
    </sheetView>
  </sheetViews>
  <sheetFormatPr baseColWidth="10" defaultColWidth="11.42578125" defaultRowHeight="15" x14ac:dyDescent="0.25"/>
  <cols>
    <col min="1" max="1" width="138.5703125" bestFit="1" customWidth="1"/>
    <col min="2" max="2" width="16" customWidth="1"/>
    <col min="3" max="3" width="15" bestFit="1" customWidth="1"/>
    <col min="6" max="6" width="20.28515625" bestFit="1" customWidth="1"/>
    <col min="7" max="7" width="13.140625" bestFit="1" customWidth="1"/>
  </cols>
  <sheetData>
    <row r="1" spans="1:1" x14ac:dyDescent="0.25">
      <c r="A1" s="3" t="s">
        <v>96</v>
      </c>
    </row>
    <row r="2" spans="1:1" x14ac:dyDescent="0.25">
      <c r="A2" s="1" t="s">
        <v>97</v>
      </c>
    </row>
    <row r="3" spans="1:1" x14ac:dyDescent="0.25">
      <c r="A3" s="1" t="s">
        <v>98</v>
      </c>
    </row>
    <row r="4" spans="1:1" x14ac:dyDescent="0.25">
      <c r="A4" s="1" t="s">
        <v>99</v>
      </c>
    </row>
    <row r="5" spans="1:1" x14ac:dyDescent="0.25">
      <c r="A5" s="1" t="s">
        <v>100</v>
      </c>
    </row>
    <row r="6" spans="1:1" x14ac:dyDescent="0.25">
      <c r="A6" s="1" t="s">
        <v>101</v>
      </c>
    </row>
    <row r="7" spans="1:1" x14ac:dyDescent="0.25">
      <c r="A7" s="1" t="s">
        <v>102</v>
      </c>
    </row>
    <row r="8" spans="1:1" x14ac:dyDescent="0.25">
      <c r="A8" s="1" t="s">
        <v>103</v>
      </c>
    </row>
    <row r="9" spans="1:1" x14ac:dyDescent="0.25">
      <c r="A9" s="1" t="s">
        <v>104</v>
      </c>
    </row>
    <row r="10" spans="1:1" x14ac:dyDescent="0.25">
      <c r="A10" s="1"/>
    </row>
    <row r="11" spans="1:1" x14ac:dyDescent="0.25">
      <c r="A11" s="3" t="s">
        <v>105</v>
      </c>
    </row>
    <row r="12" spans="1:1" x14ac:dyDescent="0.25">
      <c r="A12" s="1" t="s">
        <v>106</v>
      </c>
    </row>
    <row r="13" spans="1:1" x14ac:dyDescent="0.25">
      <c r="A13" s="1" t="s">
        <v>107</v>
      </c>
    </row>
    <row r="14" spans="1:1" x14ac:dyDescent="0.25">
      <c r="A14" s="1" t="s">
        <v>108</v>
      </c>
    </row>
    <row r="16" spans="1:1" x14ac:dyDescent="0.25">
      <c r="A16" s="3" t="s">
        <v>109</v>
      </c>
    </row>
    <row r="17" spans="1:13" x14ac:dyDescent="0.25">
      <c r="A17" s="1" t="s">
        <v>110</v>
      </c>
    </row>
    <row r="18" spans="1:13" x14ac:dyDescent="0.25">
      <c r="A18" s="1" t="s">
        <v>111</v>
      </c>
    </row>
    <row r="19" spans="1:13" x14ac:dyDescent="0.25">
      <c r="A19" s="1" t="s">
        <v>112</v>
      </c>
    </row>
    <row r="20" spans="1:13" x14ac:dyDescent="0.25">
      <c r="A20" s="1"/>
    </row>
    <row r="21" spans="1:13" x14ac:dyDescent="0.25">
      <c r="A21" s="1"/>
    </row>
    <row r="22" spans="1:13" x14ac:dyDescent="0.25">
      <c r="E22" s="18" t="s">
        <v>113</v>
      </c>
      <c r="F22" t="s">
        <v>114</v>
      </c>
      <c r="G22" t="s">
        <v>115</v>
      </c>
      <c r="H22" t="s">
        <v>116</v>
      </c>
      <c r="I22" t="s">
        <v>117</v>
      </c>
      <c r="J22" t="s">
        <v>118</v>
      </c>
      <c r="K22" t="s">
        <v>119</v>
      </c>
      <c r="L22" t="s">
        <v>120</v>
      </c>
      <c r="M22" s="18" t="s">
        <v>121</v>
      </c>
    </row>
    <row r="23" spans="1:13" x14ac:dyDescent="0.25">
      <c r="A23" s="3" t="s">
        <v>122</v>
      </c>
      <c r="E23" s="1" t="s">
        <v>120</v>
      </c>
      <c r="M23" s="1" t="s">
        <v>120</v>
      </c>
    </row>
    <row r="24" spans="1:13" x14ac:dyDescent="0.25">
      <c r="A24" s="1" t="s">
        <v>120</v>
      </c>
      <c r="B24">
        <v>150</v>
      </c>
      <c r="C24" s="1"/>
      <c r="E24" s="1" t="s">
        <v>115</v>
      </c>
      <c r="M24" s="1" t="s">
        <v>115</v>
      </c>
    </row>
    <row r="25" spans="1:13" x14ac:dyDescent="0.25">
      <c r="A25" s="1" t="s">
        <v>115</v>
      </c>
      <c r="B25">
        <v>150</v>
      </c>
      <c r="C25" s="1"/>
      <c r="E25" s="1" t="s">
        <v>117</v>
      </c>
      <c r="M25" s="1" t="s">
        <v>117</v>
      </c>
    </row>
    <row r="26" spans="1:13" x14ac:dyDescent="0.25">
      <c r="A26" s="1" t="s">
        <v>117</v>
      </c>
      <c r="B26">
        <v>200</v>
      </c>
      <c r="C26" s="1"/>
      <c r="E26" s="1" t="s">
        <v>563</v>
      </c>
      <c r="M26" s="1" t="s">
        <v>563</v>
      </c>
    </row>
    <row r="27" spans="1:13" x14ac:dyDescent="0.25">
      <c r="A27" s="1" t="s">
        <v>563</v>
      </c>
      <c r="B27">
        <v>200</v>
      </c>
      <c r="C27" s="1"/>
      <c r="E27" s="1" t="s">
        <v>118</v>
      </c>
      <c r="M27" s="1" t="s">
        <v>118</v>
      </c>
    </row>
    <row r="28" spans="1:13" x14ac:dyDescent="0.25">
      <c r="A28" s="1" t="s">
        <v>118</v>
      </c>
      <c r="B28">
        <v>250</v>
      </c>
      <c r="C28" s="1"/>
      <c r="E28" s="1" t="s">
        <v>119</v>
      </c>
      <c r="M28" s="1" t="s">
        <v>119</v>
      </c>
    </row>
    <row r="29" spans="1:13" x14ac:dyDescent="0.25">
      <c r="A29" s="1" t="s">
        <v>119</v>
      </c>
      <c r="B29">
        <v>250</v>
      </c>
      <c r="C29" s="1"/>
      <c r="E29" s="1" t="s">
        <v>114</v>
      </c>
      <c r="M29" s="1" t="s">
        <v>114</v>
      </c>
    </row>
    <row r="30" spans="1:13" x14ac:dyDescent="0.25">
      <c r="A30" s="1" t="s">
        <v>114</v>
      </c>
      <c r="B30">
        <v>250</v>
      </c>
      <c r="C30" s="1"/>
      <c r="E30" s="1" t="s">
        <v>123</v>
      </c>
    </row>
    <row r="31" spans="1:13" x14ac:dyDescent="0.25">
      <c r="A31" s="1" t="s">
        <v>121</v>
      </c>
    </row>
    <row r="32" spans="1:13" x14ac:dyDescent="0.25">
      <c r="A32" s="1"/>
    </row>
    <row r="33" spans="1:7" x14ac:dyDescent="0.25">
      <c r="A33" s="3" t="s">
        <v>124</v>
      </c>
    </row>
    <row r="34" spans="1:7" x14ac:dyDescent="0.25">
      <c r="A34" s="1" t="s">
        <v>125</v>
      </c>
    </row>
    <row r="35" spans="1:7" x14ac:dyDescent="0.25">
      <c r="A35" s="1" t="s">
        <v>126</v>
      </c>
    </row>
    <row r="37" spans="1:7" x14ac:dyDescent="0.25">
      <c r="A37" s="3" t="s">
        <v>127</v>
      </c>
    </row>
    <row r="38" spans="1:7" x14ac:dyDescent="0.25">
      <c r="A38" s="2" t="s">
        <v>87</v>
      </c>
    </row>
    <row r="39" spans="1:7" x14ac:dyDescent="0.25">
      <c r="A39" s="2" t="s">
        <v>128</v>
      </c>
    </row>
    <row r="40" spans="1:7" x14ac:dyDescent="0.25">
      <c r="A40" s="2" t="s">
        <v>129</v>
      </c>
    </row>
    <row r="41" spans="1:7" x14ac:dyDescent="0.25">
      <c r="A41" s="1" t="s">
        <v>130</v>
      </c>
    </row>
    <row r="42" spans="1:7" x14ac:dyDescent="0.25">
      <c r="A42" s="1"/>
    </row>
    <row r="43" spans="1:7" x14ac:dyDescent="0.25">
      <c r="A43" s="3" t="s">
        <v>131</v>
      </c>
    </row>
    <row r="44" spans="1:7" ht="33.6" customHeight="1" x14ac:dyDescent="0.25">
      <c r="A44" s="4" t="s">
        <v>34</v>
      </c>
      <c r="B44" s="4" t="s">
        <v>132</v>
      </c>
      <c r="C44" s="5" t="s">
        <v>133</v>
      </c>
      <c r="D44" s="5" t="s">
        <v>134</v>
      </c>
      <c r="E44" s="5" t="s">
        <v>135</v>
      </c>
      <c r="F44" s="5" t="s">
        <v>34</v>
      </c>
    </row>
    <row r="45" spans="1:7" x14ac:dyDescent="0.25">
      <c r="A45" s="6">
        <f>'Memoria habitacional'!G14</f>
        <v>0</v>
      </c>
      <c r="B45" s="6">
        <v>3.7</v>
      </c>
      <c r="C45" s="6" t="e">
        <f>VLOOKUP('Memoria habitacional'!$C$14,Catálogos!$A$24:$B$31,2,0)</f>
        <v>#N/A</v>
      </c>
      <c r="D45" s="6">
        <v>1.1000000000000001</v>
      </c>
      <c r="E45" s="6">
        <v>365</v>
      </c>
      <c r="F45" t="str">
        <f>IFERROR(VLOOKUP('Memoria habitacional'!$C14,'Memoria habitacional'!$C$14:$H$18,5,0),"")</f>
        <v/>
      </c>
      <c r="G45" s="8" t="str">
        <f>IFERROR((B45*C45*D45*E45*F45)/1000,"")</f>
        <v/>
      </c>
    </row>
    <row r="46" spans="1:7" x14ac:dyDescent="0.25">
      <c r="B46" s="6">
        <v>3.7</v>
      </c>
      <c r="C46" s="6" t="e">
        <f>VLOOKUP('Memoria habitacional'!$C$16,Catálogos!$A$24:$B$30,2,0)</f>
        <v>#N/A</v>
      </c>
      <c r="D46" s="6">
        <v>1.1000000000000001</v>
      </c>
      <c r="E46" s="6">
        <v>365</v>
      </c>
      <c r="F46" t="str">
        <f>IFERROR(VLOOKUP('Memoria habitacional'!$C16,'Memoria habitacional'!$C$14:$H$18,5,0),"")</f>
        <v/>
      </c>
      <c r="G46" s="8" t="str">
        <f>IFERROR((B46*C46*D46*E46*F46)/1000,"")</f>
        <v/>
      </c>
    </row>
    <row r="47" spans="1:7" x14ac:dyDescent="0.25">
      <c r="B47" s="6">
        <v>3.7</v>
      </c>
      <c r="C47" s="6" t="e">
        <f>VLOOKUP('Memoria habitacional'!$C$17,Catálogos!$A$24:$B$30,2,0)</f>
        <v>#N/A</v>
      </c>
      <c r="D47" s="6">
        <v>1.1000000000000001</v>
      </c>
      <c r="E47" s="6">
        <v>365</v>
      </c>
      <c r="F47" t="str">
        <f>IFERROR(VLOOKUP('Memoria habitacional'!$C17,'Memoria habitacional'!$C$14:$H$18,5,0),"")</f>
        <v/>
      </c>
      <c r="G47" s="8" t="str">
        <f>IFERROR((B47*C47*D47*E47*F47)/1000,"")</f>
        <v/>
      </c>
    </row>
    <row r="48" spans="1:7" x14ac:dyDescent="0.25">
      <c r="B48" s="6">
        <v>3.7</v>
      </c>
      <c r="C48" s="6" t="e">
        <f>VLOOKUP('Memoria habitacional'!$C$18,Catálogos!$A$24:$B$30,2,0)</f>
        <v>#N/A</v>
      </c>
      <c r="D48" s="6">
        <v>1.1000000000000001</v>
      </c>
      <c r="E48" s="6">
        <v>365</v>
      </c>
      <c r="F48" t="str">
        <f>IFERROR(VLOOKUP('Memoria habitacional'!$C18,'Memoria habitacional'!$C$14:$H$18,5,0),"")</f>
        <v/>
      </c>
      <c r="G48" s="8" t="str">
        <f>IFERROR((B48*C48*D48*E48*F48)/1000,"")</f>
        <v/>
      </c>
    </row>
    <row r="49" spans="1:7" x14ac:dyDescent="0.25">
      <c r="A49" t="s">
        <v>136</v>
      </c>
      <c r="G49" s="19">
        <f>SUM(G45:G48)</f>
        <v>0</v>
      </c>
    </row>
    <row r="50" spans="1:7" x14ac:dyDescent="0.25">
      <c r="A50" s="2" t="s">
        <v>137</v>
      </c>
    </row>
    <row r="51" spans="1:7" x14ac:dyDescent="0.25">
      <c r="A51" s="2" t="s">
        <v>138</v>
      </c>
    </row>
    <row r="52" spans="1:7" x14ac:dyDescent="0.25">
      <c r="A52" s="2" t="s">
        <v>139</v>
      </c>
    </row>
    <row r="58" spans="1:7" x14ac:dyDescent="0.25">
      <c r="A58" s="3" t="s">
        <v>71</v>
      </c>
    </row>
    <row r="59" spans="1:7" x14ac:dyDescent="0.25">
      <c r="A59" t="s">
        <v>140</v>
      </c>
    </row>
    <row r="60" spans="1:7" x14ac:dyDescent="0.25">
      <c r="A60" t="s">
        <v>141</v>
      </c>
    </row>
    <row r="61" spans="1:7" x14ac:dyDescent="0.25">
      <c r="A61" t="s">
        <v>142</v>
      </c>
    </row>
    <row r="62" spans="1:7" x14ac:dyDescent="0.25">
      <c r="A62" t="s">
        <v>143</v>
      </c>
    </row>
    <row r="63" spans="1:7" x14ac:dyDescent="0.25">
      <c r="A63" t="s">
        <v>144</v>
      </c>
    </row>
    <row r="64" spans="1:7" x14ac:dyDescent="0.25">
      <c r="A64" t="s">
        <v>145</v>
      </c>
    </row>
  </sheetData>
  <sortState ref="A25:B30">
    <sortCondition ref="A25:A30"/>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filterMode="1"/>
  <dimension ref="A1:G296"/>
  <sheetViews>
    <sheetView zoomScale="70" zoomScaleNormal="70" workbookViewId="0">
      <selection activeCell="B2" sqref="B2"/>
    </sheetView>
  </sheetViews>
  <sheetFormatPr baseColWidth="10" defaultColWidth="11.42578125" defaultRowHeight="15" x14ac:dyDescent="0.25"/>
  <cols>
    <col min="1" max="1" width="12" style="9" customWidth="1"/>
    <col min="2" max="3" width="27.42578125" style="9" customWidth="1"/>
    <col min="4" max="4" width="34.7109375" style="9" customWidth="1"/>
    <col min="5" max="5" width="28" customWidth="1"/>
    <col min="6" max="6" width="48.28515625" style="9" customWidth="1"/>
    <col min="7" max="7" width="110.42578125" customWidth="1"/>
    <col min="8" max="8" width="32.7109375" customWidth="1"/>
  </cols>
  <sheetData>
    <row r="1" spans="1:7" ht="52.5" customHeight="1" x14ac:dyDescent="0.25">
      <c r="A1" s="24" t="s">
        <v>146</v>
      </c>
      <c r="B1" s="25" t="s">
        <v>23</v>
      </c>
      <c r="C1" s="25" t="s">
        <v>147</v>
      </c>
      <c r="D1" s="25" t="s">
        <v>148</v>
      </c>
      <c r="E1" s="25" t="s">
        <v>149</v>
      </c>
      <c r="F1" s="25" t="s">
        <v>150</v>
      </c>
      <c r="G1" s="25" t="s">
        <v>151</v>
      </c>
    </row>
    <row r="2" spans="1:7" ht="59.25" customHeight="1" x14ac:dyDescent="0.25">
      <c r="A2" s="25">
        <v>1</v>
      </c>
      <c r="B2" s="25" t="s">
        <v>152</v>
      </c>
      <c r="C2" s="25" t="s">
        <v>153</v>
      </c>
      <c r="D2" s="25" t="s">
        <v>153</v>
      </c>
      <c r="E2" s="25" t="s">
        <v>154</v>
      </c>
      <c r="F2" s="25" t="s">
        <v>155</v>
      </c>
      <c r="G2" s="26" t="s">
        <v>156</v>
      </c>
    </row>
    <row r="3" spans="1:7" ht="75" x14ac:dyDescent="0.25">
      <c r="A3" s="27">
        <v>2</v>
      </c>
      <c r="B3" s="27" t="s">
        <v>157</v>
      </c>
      <c r="C3" s="27" t="s">
        <v>153</v>
      </c>
      <c r="D3" s="27" t="s">
        <v>158</v>
      </c>
      <c r="E3" s="27" t="s">
        <v>154</v>
      </c>
      <c r="F3" s="27" t="s">
        <v>159</v>
      </c>
      <c r="G3" s="27" t="s">
        <v>160</v>
      </c>
    </row>
    <row r="4" spans="1:7" ht="45" x14ac:dyDescent="0.25">
      <c r="A4" s="25">
        <v>3</v>
      </c>
      <c r="B4" s="25" t="s">
        <v>161</v>
      </c>
      <c r="C4" s="25" t="s">
        <v>153</v>
      </c>
      <c r="D4" s="25" t="s">
        <v>153</v>
      </c>
      <c r="E4" s="25" t="s">
        <v>154</v>
      </c>
      <c r="F4" s="25" t="s">
        <v>162</v>
      </c>
      <c r="G4" s="25" t="s">
        <v>163</v>
      </c>
    </row>
    <row r="5" spans="1:7" ht="75" x14ac:dyDescent="0.25">
      <c r="A5" s="25">
        <v>4</v>
      </c>
      <c r="B5" s="25" t="s">
        <v>164</v>
      </c>
      <c r="C5" s="25" t="s">
        <v>153</v>
      </c>
      <c r="D5" s="25" t="s">
        <v>165</v>
      </c>
      <c r="E5" s="25" t="s">
        <v>154</v>
      </c>
      <c r="F5" s="25" t="s">
        <v>166</v>
      </c>
      <c r="G5" s="25" t="s">
        <v>167</v>
      </c>
    </row>
    <row r="6" spans="1:7" ht="57.75" customHeight="1" x14ac:dyDescent="0.25">
      <c r="A6" s="25">
        <v>5</v>
      </c>
      <c r="B6" s="25" t="s">
        <v>168</v>
      </c>
      <c r="C6" s="25" t="s">
        <v>153</v>
      </c>
      <c r="D6" s="25" t="s">
        <v>153</v>
      </c>
      <c r="E6" s="25" t="s">
        <v>154</v>
      </c>
      <c r="F6" s="25" t="s">
        <v>169</v>
      </c>
      <c r="G6" s="25" t="s">
        <v>170</v>
      </c>
    </row>
    <row r="7" spans="1:7" ht="57" customHeight="1" x14ac:dyDescent="0.25">
      <c r="A7" s="25">
        <v>6</v>
      </c>
      <c r="B7" s="25" t="s">
        <v>171</v>
      </c>
      <c r="C7" s="25" t="s">
        <v>153</v>
      </c>
      <c r="D7" s="25" t="s">
        <v>153</v>
      </c>
      <c r="E7" s="25" t="s">
        <v>154</v>
      </c>
      <c r="F7" s="25" t="s">
        <v>172</v>
      </c>
      <c r="G7" s="25" t="s">
        <v>173</v>
      </c>
    </row>
    <row r="8" spans="1:7" ht="64.5" customHeight="1" x14ac:dyDescent="0.25">
      <c r="A8" s="25">
        <v>7</v>
      </c>
      <c r="B8" s="25" t="s">
        <v>174</v>
      </c>
      <c r="C8" s="25" t="s">
        <v>153</v>
      </c>
      <c r="D8" s="25" t="s">
        <v>153</v>
      </c>
      <c r="E8" s="25" t="s">
        <v>154</v>
      </c>
      <c r="F8" s="25" t="s">
        <v>175</v>
      </c>
      <c r="G8" s="25" t="s">
        <v>176</v>
      </c>
    </row>
    <row r="9" spans="1:7" ht="51.75" customHeight="1" x14ac:dyDescent="0.25">
      <c r="A9" s="25">
        <v>8</v>
      </c>
      <c r="B9" s="25" t="s">
        <v>177</v>
      </c>
      <c r="C9" s="25" t="s">
        <v>153</v>
      </c>
      <c r="D9" s="25" t="s">
        <v>153</v>
      </c>
      <c r="E9" s="25" t="s">
        <v>178</v>
      </c>
      <c r="F9" s="25" t="s">
        <v>179</v>
      </c>
      <c r="G9" s="25" t="s">
        <v>180</v>
      </c>
    </row>
    <row r="10" spans="1:7" ht="64.5" customHeight="1" x14ac:dyDescent="0.25">
      <c r="A10" s="25">
        <v>9</v>
      </c>
      <c r="B10" s="25" t="s">
        <v>181</v>
      </c>
      <c r="C10" s="25" t="s">
        <v>153</v>
      </c>
      <c r="D10" s="25" t="s">
        <v>153</v>
      </c>
      <c r="E10" s="25" t="s">
        <v>154</v>
      </c>
      <c r="F10" s="25" t="s">
        <v>182</v>
      </c>
      <c r="G10" s="25" t="s">
        <v>183</v>
      </c>
    </row>
    <row r="11" spans="1:7" ht="63" customHeight="1" x14ac:dyDescent="0.25">
      <c r="A11" s="25">
        <v>10</v>
      </c>
      <c r="B11" s="25" t="s">
        <v>184</v>
      </c>
      <c r="C11" s="25" t="s">
        <v>153</v>
      </c>
      <c r="D11" s="25" t="s">
        <v>153</v>
      </c>
      <c r="E11" s="25" t="s">
        <v>154</v>
      </c>
      <c r="F11" s="25" t="s">
        <v>185</v>
      </c>
      <c r="G11" s="25" t="s">
        <v>186</v>
      </c>
    </row>
    <row r="12" spans="1:7" ht="54.75" customHeight="1" x14ac:dyDescent="0.25">
      <c r="A12" s="25">
        <v>11</v>
      </c>
      <c r="B12" s="25" t="s">
        <v>187</v>
      </c>
      <c r="C12" s="25" t="s">
        <v>153</v>
      </c>
      <c r="D12" s="25" t="s">
        <v>153</v>
      </c>
      <c r="E12" s="25" t="s">
        <v>154</v>
      </c>
      <c r="F12" s="25" t="s">
        <v>188</v>
      </c>
      <c r="G12" s="25" t="s">
        <v>189</v>
      </c>
    </row>
    <row r="13" spans="1:7" ht="82.5" customHeight="1" x14ac:dyDescent="0.25">
      <c r="A13" s="25">
        <v>12</v>
      </c>
      <c r="B13" s="25" t="s">
        <v>190</v>
      </c>
      <c r="C13" s="25" t="s">
        <v>153</v>
      </c>
      <c r="D13" s="25" t="s">
        <v>153</v>
      </c>
      <c r="E13" s="25" t="s">
        <v>154</v>
      </c>
      <c r="F13" s="25" t="s">
        <v>191</v>
      </c>
      <c r="G13" s="25" t="s">
        <v>192</v>
      </c>
    </row>
    <row r="14" spans="1:7" ht="70.5" customHeight="1" x14ac:dyDescent="0.25">
      <c r="A14" s="25">
        <v>13</v>
      </c>
      <c r="B14" s="25" t="s">
        <v>193</v>
      </c>
      <c r="C14" s="25" t="s">
        <v>153</v>
      </c>
      <c r="D14" s="25" t="s">
        <v>153</v>
      </c>
      <c r="E14" s="25" t="s">
        <v>154</v>
      </c>
      <c r="F14" s="25" t="s">
        <v>191</v>
      </c>
      <c r="G14" s="25" t="s">
        <v>194</v>
      </c>
    </row>
    <row r="15" spans="1:7" ht="54.75" customHeight="1" x14ac:dyDescent="0.25">
      <c r="A15" s="25">
        <v>14</v>
      </c>
      <c r="B15" s="25" t="s">
        <v>195</v>
      </c>
      <c r="C15" s="25" t="s">
        <v>153</v>
      </c>
      <c r="D15" s="25" t="s">
        <v>153</v>
      </c>
      <c r="E15" s="25" t="s">
        <v>154</v>
      </c>
      <c r="F15" s="25" t="s">
        <v>196</v>
      </c>
      <c r="G15" s="25" t="s">
        <v>197</v>
      </c>
    </row>
    <row r="16" spans="1:7" ht="55.5" customHeight="1" x14ac:dyDescent="0.25">
      <c r="A16" s="25">
        <v>15</v>
      </c>
      <c r="B16" s="25" t="s">
        <v>198</v>
      </c>
      <c r="C16" s="25" t="s">
        <v>153</v>
      </c>
      <c r="D16" s="25" t="s">
        <v>153</v>
      </c>
      <c r="E16" s="25" t="s">
        <v>154</v>
      </c>
      <c r="F16" s="25" t="s">
        <v>199</v>
      </c>
      <c r="G16" s="25" t="s">
        <v>200</v>
      </c>
    </row>
    <row r="17" spans="1:7" ht="67.5" customHeight="1" x14ac:dyDescent="0.25">
      <c r="A17" s="27">
        <v>16</v>
      </c>
      <c r="B17" s="27" t="s">
        <v>201</v>
      </c>
      <c r="C17" s="27" t="s">
        <v>153</v>
      </c>
      <c r="D17" s="27" t="s">
        <v>202</v>
      </c>
      <c r="E17" s="27" t="s">
        <v>154</v>
      </c>
      <c r="F17" s="27" t="s">
        <v>203</v>
      </c>
      <c r="G17" s="27" t="s">
        <v>204</v>
      </c>
    </row>
    <row r="18" spans="1:7" ht="62.25" customHeight="1" x14ac:dyDescent="0.25">
      <c r="A18" s="25">
        <v>17</v>
      </c>
      <c r="B18" s="25" t="s">
        <v>205</v>
      </c>
      <c r="C18" s="25" t="s">
        <v>153</v>
      </c>
      <c r="D18" s="25" t="s">
        <v>153</v>
      </c>
      <c r="E18" s="25" t="s">
        <v>154</v>
      </c>
      <c r="F18" s="25" t="s">
        <v>206</v>
      </c>
      <c r="G18" s="25" t="s">
        <v>207</v>
      </c>
    </row>
    <row r="19" spans="1:7" ht="89.25" customHeight="1" x14ac:dyDescent="0.25">
      <c r="A19" s="27">
        <v>18</v>
      </c>
      <c r="B19" s="27" t="s">
        <v>208</v>
      </c>
      <c r="C19" s="27" t="s">
        <v>153</v>
      </c>
      <c r="D19" s="27" t="s">
        <v>209</v>
      </c>
      <c r="E19" s="27" t="s">
        <v>154</v>
      </c>
      <c r="F19" s="27" t="s">
        <v>210</v>
      </c>
      <c r="G19" s="27" t="s">
        <v>211</v>
      </c>
    </row>
    <row r="20" spans="1:7" ht="64.5" customHeight="1" x14ac:dyDescent="0.25">
      <c r="A20" s="25">
        <v>19</v>
      </c>
      <c r="B20" s="25" t="s">
        <v>212</v>
      </c>
      <c r="C20" s="25" t="s">
        <v>153</v>
      </c>
      <c r="D20" s="25" t="s">
        <v>153</v>
      </c>
      <c r="E20" s="25" t="s">
        <v>154</v>
      </c>
      <c r="F20" s="25" t="s">
        <v>213</v>
      </c>
      <c r="G20" s="25" t="s">
        <v>214</v>
      </c>
    </row>
    <row r="21" spans="1:7" ht="102.75" customHeight="1" x14ac:dyDescent="0.25">
      <c r="A21" s="25">
        <v>20</v>
      </c>
      <c r="B21" s="25" t="s">
        <v>215</v>
      </c>
      <c r="C21" s="25" t="s">
        <v>153</v>
      </c>
      <c r="D21" s="25" t="s">
        <v>216</v>
      </c>
      <c r="E21" s="25" t="s">
        <v>154</v>
      </c>
      <c r="F21" s="25" t="s">
        <v>217</v>
      </c>
      <c r="G21" s="28" t="s">
        <v>218</v>
      </c>
    </row>
    <row r="22" spans="1:7" ht="59.25" customHeight="1" x14ac:dyDescent="0.25">
      <c r="A22" s="25">
        <v>21</v>
      </c>
      <c r="B22" s="25" t="s">
        <v>219</v>
      </c>
      <c r="C22" s="25" t="s">
        <v>153</v>
      </c>
      <c r="D22" s="25" t="s">
        <v>153</v>
      </c>
      <c r="E22" s="25" t="s">
        <v>154</v>
      </c>
      <c r="F22" s="25" t="s">
        <v>220</v>
      </c>
      <c r="G22" s="25" t="s">
        <v>221</v>
      </c>
    </row>
    <row r="23" spans="1:7" ht="120" x14ac:dyDescent="0.25">
      <c r="A23" s="25">
        <v>22</v>
      </c>
      <c r="B23" s="25" t="s">
        <v>222</v>
      </c>
      <c r="C23" s="25" t="s">
        <v>153</v>
      </c>
      <c r="D23" s="25" t="s">
        <v>223</v>
      </c>
      <c r="E23" s="25" t="s">
        <v>154</v>
      </c>
      <c r="F23" s="25" t="s">
        <v>224</v>
      </c>
      <c r="G23" s="25" t="s">
        <v>225</v>
      </c>
    </row>
    <row r="24" spans="1:7" ht="72" customHeight="1" x14ac:dyDescent="0.25">
      <c r="A24" s="25">
        <v>23</v>
      </c>
      <c r="B24" s="25" t="s">
        <v>226</v>
      </c>
      <c r="C24" s="25" t="s">
        <v>153</v>
      </c>
      <c r="D24" s="25" t="s">
        <v>153</v>
      </c>
      <c r="E24" s="25" t="s">
        <v>154</v>
      </c>
      <c r="F24" s="25" t="s">
        <v>227</v>
      </c>
      <c r="G24" s="25" t="s">
        <v>228</v>
      </c>
    </row>
    <row r="25" spans="1:7" ht="63" customHeight="1" x14ac:dyDescent="0.25">
      <c r="A25" s="25">
        <v>24</v>
      </c>
      <c r="B25" s="25" t="s">
        <v>229</v>
      </c>
      <c r="C25" s="25" t="s">
        <v>153</v>
      </c>
      <c r="D25" s="25" t="s">
        <v>153</v>
      </c>
      <c r="E25" s="25" t="s">
        <v>154</v>
      </c>
      <c r="F25" s="25" t="s">
        <v>230</v>
      </c>
      <c r="G25" s="25" t="s">
        <v>231</v>
      </c>
    </row>
    <row r="26" spans="1:7" ht="52.5" customHeight="1" x14ac:dyDescent="0.25">
      <c r="A26" s="25">
        <v>25</v>
      </c>
      <c r="B26" s="29" t="s">
        <v>232</v>
      </c>
      <c r="C26" s="29" t="s">
        <v>153</v>
      </c>
      <c r="D26" s="25" t="s">
        <v>153</v>
      </c>
      <c r="E26" s="25" t="s">
        <v>154</v>
      </c>
      <c r="F26" s="25" t="s">
        <v>233</v>
      </c>
      <c r="G26" s="25" t="s">
        <v>234</v>
      </c>
    </row>
    <row r="27" spans="1:7" ht="112.5" customHeight="1" x14ac:dyDescent="0.25">
      <c r="A27" s="25">
        <v>26</v>
      </c>
      <c r="B27" s="25" t="s">
        <v>235</v>
      </c>
      <c r="C27" s="25" t="s">
        <v>153</v>
      </c>
      <c r="D27" s="25" t="s">
        <v>236</v>
      </c>
      <c r="E27" s="25" t="s">
        <v>154</v>
      </c>
      <c r="F27" s="25" t="s">
        <v>237</v>
      </c>
      <c r="G27" s="25" t="s">
        <v>238</v>
      </c>
    </row>
    <row r="28" spans="1:7" ht="75.75" customHeight="1" x14ac:dyDescent="0.25">
      <c r="A28" s="25">
        <v>27</v>
      </c>
      <c r="B28" s="25" t="s">
        <v>239</v>
      </c>
      <c r="C28" s="25" t="s">
        <v>153</v>
      </c>
      <c r="D28" s="25" t="s">
        <v>153</v>
      </c>
      <c r="E28" s="25" t="s">
        <v>154</v>
      </c>
      <c r="F28" s="25" t="s">
        <v>240</v>
      </c>
      <c r="G28" s="25" t="s">
        <v>241</v>
      </c>
    </row>
    <row r="29" spans="1:7" ht="80.25" customHeight="1" x14ac:dyDescent="0.25">
      <c r="A29" s="25">
        <v>28</v>
      </c>
      <c r="B29" s="25" t="s">
        <v>242</v>
      </c>
      <c r="C29" s="25" t="s">
        <v>153</v>
      </c>
      <c r="D29" s="25" t="s">
        <v>153</v>
      </c>
      <c r="E29" s="25" t="s">
        <v>154</v>
      </c>
      <c r="F29" s="25" t="s">
        <v>243</v>
      </c>
      <c r="G29" s="25" t="s">
        <v>244</v>
      </c>
    </row>
    <row r="30" spans="1:7" ht="72" customHeight="1" x14ac:dyDescent="0.25">
      <c r="A30" s="25">
        <v>29</v>
      </c>
      <c r="B30" s="25" t="s">
        <v>245</v>
      </c>
      <c r="C30" s="25"/>
      <c r="D30" s="25" t="s">
        <v>246</v>
      </c>
      <c r="E30" s="25" t="s">
        <v>246</v>
      </c>
      <c r="F30" s="25" t="s">
        <v>246</v>
      </c>
      <c r="G30" s="28" t="s">
        <v>247</v>
      </c>
    </row>
    <row r="31" spans="1:7" ht="53.25" customHeight="1" x14ac:dyDescent="0.25">
      <c r="A31" s="25">
        <v>30</v>
      </c>
      <c r="B31" s="25" t="s">
        <v>248</v>
      </c>
      <c r="C31" s="25"/>
      <c r="D31" s="25" t="s">
        <v>246</v>
      </c>
      <c r="E31" s="25" t="s">
        <v>246</v>
      </c>
      <c r="F31" s="25" t="s">
        <v>246</v>
      </c>
      <c r="G31" s="25" t="s">
        <v>246</v>
      </c>
    </row>
    <row r="32" spans="1:7" ht="66.75" customHeight="1" x14ac:dyDescent="0.25">
      <c r="A32" s="25">
        <v>31</v>
      </c>
      <c r="B32" s="25" t="s">
        <v>249</v>
      </c>
      <c r="C32" s="25" t="s">
        <v>153</v>
      </c>
      <c r="D32" s="25" t="s">
        <v>250</v>
      </c>
      <c r="E32" s="25" t="s">
        <v>154</v>
      </c>
      <c r="F32" s="25" t="s">
        <v>251</v>
      </c>
      <c r="G32" s="30" t="s">
        <v>252</v>
      </c>
    </row>
    <row r="33" spans="1:7" ht="53.25" customHeight="1" x14ac:dyDescent="0.25">
      <c r="A33" s="27">
        <v>32</v>
      </c>
      <c r="B33" s="27" t="s">
        <v>253</v>
      </c>
      <c r="C33" s="25" t="s">
        <v>254</v>
      </c>
      <c r="D33" s="27" t="s">
        <v>202</v>
      </c>
      <c r="E33" s="27" t="s">
        <v>154</v>
      </c>
      <c r="F33" s="27" t="s">
        <v>255</v>
      </c>
      <c r="G33" s="27" t="s">
        <v>256</v>
      </c>
    </row>
    <row r="34" spans="1:7" ht="57" customHeight="1" x14ac:dyDescent="0.25">
      <c r="A34" s="25">
        <v>33</v>
      </c>
      <c r="B34" s="25" t="s">
        <v>257</v>
      </c>
      <c r="C34" s="25" t="s">
        <v>153</v>
      </c>
      <c r="D34" s="25" t="s">
        <v>153</v>
      </c>
      <c r="E34" s="25" t="s">
        <v>154</v>
      </c>
      <c r="F34" s="25" t="s">
        <v>258</v>
      </c>
      <c r="G34" s="25" t="s">
        <v>259</v>
      </c>
    </row>
    <row r="35" spans="1:7" ht="90.75" customHeight="1" x14ac:dyDescent="0.25">
      <c r="A35" s="25">
        <v>34</v>
      </c>
      <c r="B35" s="25" t="s">
        <v>260</v>
      </c>
      <c r="C35" s="25" t="s">
        <v>153</v>
      </c>
      <c r="D35" s="25" t="s">
        <v>261</v>
      </c>
      <c r="E35" s="25" t="s">
        <v>154</v>
      </c>
      <c r="F35" s="25" t="s">
        <v>262</v>
      </c>
      <c r="G35" s="30" t="s">
        <v>263</v>
      </c>
    </row>
    <row r="36" spans="1:7" ht="54.75" customHeight="1" x14ac:dyDescent="0.25">
      <c r="A36" s="25">
        <v>35</v>
      </c>
      <c r="B36" s="25" t="s">
        <v>264</v>
      </c>
      <c r="C36" s="25" t="s">
        <v>153</v>
      </c>
      <c r="D36" s="25" t="s">
        <v>261</v>
      </c>
      <c r="E36" s="25" t="s">
        <v>154</v>
      </c>
      <c r="F36" s="25" t="s">
        <v>265</v>
      </c>
      <c r="G36" s="25" t="s">
        <v>266</v>
      </c>
    </row>
    <row r="37" spans="1:7" ht="80.25" customHeight="1" x14ac:dyDescent="0.25">
      <c r="A37" s="25">
        <v>36</v>
      </c>
      <c r="B37" s="25" t="s">
        <v>267</v>
      </c>
      <c r="C37" s="25" t="s">
        <v>153</v>
      </c>
      <c r="D37" s="25" t="s">
        <v>153</v>
      </c>
      <c r="E37" s="25" t="s">
        <v>154</v>
      </c>
      <c r="F37" s="25" t="s">
        <v>268</v>
      </c>
      <c r="G37" s="25" t="s">
        <v>269</v>
      </c>
    </row>
    <row r="38" spans="1:7" ht="75.75" customHeight="1" x14ac:dyDescent="0.25">
      <c r="A38" s="25">
        <v>37</v>
      </c>
      <c r="B38" s="25" t="s">
        <v>270</v>
      </c>
      <c r="C38" s="25" t="s">
        <v>153</v>
      </c>
      <c r="D38" s="25" t="s">
        <v>153</v>
      </c>
      <c r="E38" s="25" t="s">
        <v>154</v>
      </c>
      <c r="F38" s="25" t="s">
        <v>271</v>
      </c>
      <c r="G38" s="25" t="s">
        <v>272</v>
      </c>
    </row>
    <row r="39" spans="1:7" ht="72" customHeight="1" x14ac:dyDescent="0.25">
      <c r="A39" s="25">
        <v>38</v>
      </c>
      <c r="B39" s="25" t="s">
        <v>273</v>
      </c>
      <c r="C39" s="25" t="s">
        <v>153</v>
      </c>
      <c r="D39" s="25" t="s">
        <v>153</v>
      </c>
      <c r="E39" s="25" t="s">
        <v>154</v>
      </c>
      <c r="F39" s="25" t="s">
        <v>274</v>
      </c>
      <c r="G39" s="25" t="s">
        <v>275</v>
      </c>
    </row>
    <row r="40" spans="1:7" ht="87.75" customHeight="1" x14ac:dyDescent="0.25">
      <c r="A40" s="25">
        <v>39</v>
      </c>
      <c r="B40" s="25" t="s">
        <v>276</v>
      </c>
      <c r="C40" s="25" t="s">
        <v>261</v>
      </c>
      <c r="D40" s="25" t="s">
        <v>277</v>
      </c>
      <c r="E40" s="25" t="s">
        <v>154</v>
      </c>
      <c r="F40" s="25" t="s">
        <v>278</v>
      </c>
      <c r="G40" s="25" t="s">
        <v>279</v>
      </c>
    </row>
    <row r="41" spans="1:7" ht="87" customHeight="1" x14ac:dyDescent="0.25">
      <c r="A41" s="25">
        <v>40</v>
      </c>
      <c r="B41" s="25" t="s">
        <v>280</v>
      </c>
      <c r="C41" s="25" t="s">
        <v>153</v>
      </c>
      <c r="D41" s="25" t="s">
        <v>153</v>
      </c>
      <c r="E41" s="25" t="s">
        <v>154</v>
      </c>
      <c r="F41" s="25" t="s">
        <v>281</v>
      </c>
      <c r="G41" s="25" t="s">
        <v>282</v>
      </c>
    </row>
    <row r="42" spans="1:7" ht="95.25" customHeight="1" x14ac:dyDescent="0.25">
      <c r="A42" s="25">
        <v>41</v>
      </c>
      <c r="B42" s="25" t="s">
        <v>283</v>
      </c>
      <c r="C42" s="25" t="s">
        <v>261</v>
      </c>
      <c r="D42" s="25" t="s">
        <v>284</v>
      </c>
      <c r="E42" s="25" t="s">
        <v>154</v>
      </c>
      <c r="F42" s="25" t="s">
        <v>285</v>
      </c>
      <c r="G42" s="25" t="s">
        <v>286</v>
      </c>
    </row>
    <row r="43" spans="1:7" ht="75" x14ac:dyDescent="0.25">
      <c r="A43" s="25">
        <v>42</v>
      </c>
      <c r="B43" s="25" t="s">
        <v>287</v>
      </c>
      <c r="C43" s="25" t="s">
        <v>153</v>
      </c>
      <c r="D43" s="25" t="s">
        <v>288</v>
      </c>
      <c r="E43" s="25" t="s">
        <v>289</v>
      </c>
      <c r="F43" s="25" t="s">
        <v>290</v>
      </c>
      <c r="G43" s="25" t="s">
        <v>291</v>
      </c>
    </row>
    <row r="44" spans="1:7" ht="65.25" customHeight="1" x14ac:dyDescent="0.25">
      <c r="A44" s="25">
        <v>43</v>
      </c>
      <c r="B44" s="25" t="s">
        <v>292</v>
      </c>
      <c r="C44" s="25" t="s">
        <v>153</v>
      </c>
      <c r="D44" s="25" t="s">
        <v>153</v>
      </c>
      <c r="E44" s="25" t="s">
        <v>154</v>
      </c>
      <c r="F44" s="25" t="s">
        <v>293</v>
      </c>
      <c r="G44" s="25" t="s">
        <v>294</v>
      </c>
    </row>
    <row r="45" spans="1:7" ht="76.5" customHeight="1" x14ac:dyDescent="0.25">
      <c r="A45" s="25">
        <v>44</v>
      </c>
      <c r="B45" s="25" t="s">
        <v>295</v>
      </c>
      <c r="C45" s="25" t="s">
        <v>153</v>
      </c>
      <c r="D45" s="25" t="s">
        <v>261</v>
      </c>
      <c r="E45" s="25" t="s">
        <v>154</v>
      </c>
      <c r="F45" s="25" t="s">
        <v>296</v>
      </c>
      <c r="G45" s="25" t="s">
        <v>297</v>
      </c>
    </row>
    <row r="46" spans="1:7" ht="54.75" customHeight="1" x14ac:dyDescent="0.25">
      <c r="A46" s="25">
        <v>45</v>
      </c>
      <c r="B46" s="25" t="s">
        <v>298</v>
      </c>
      <c r="C46" s="25"/>
      <c r="D46" s="25" t="s">
        <v>246</v>
      </c>
      <c r="E46" s="25" t="s">
        <v>246</v>
      </c>
      <c r="F46" s="25" t="s">
        <v>246</v>
      </c>
      <c r="G46" s="25" t="s">
        <v>246</v>
      </c>
    </row>
    <row r="47" spans="1:7" ht="87.75" customHeight="1" x14ac:dyDescent="0.25">
      <c r="A47" s="25">
        <v>46</v>
      </c>
      <c r="B47" s="25" t="s">
        <v>299</v>
      </c>
      <c r="C47" s="25" t="s">
        <v>153</v>
      </c>
      <c r="D47" s="25" t="s">
        <v>153</v>
      </c>
      <c r="E47" s="25" t="s">
        <v>154</v>
      </c>
      <c r="F47" s="25" t="s">
        <v>300</v>
      </c>
      <c r="G47" s="25" t="s">
        <v>301</v>
      </c>
    </row>
    <row r="48" spans="1:7" ht="52.5" customHeight="1" x14ac:dyDescent="0.25">
      <c r="A48" s="25">
        <v>47</v>
      </c>
      <c r="B48" s="25" t="s">
        <v>302</v>
      </c>
      <c r="C48" s="25" t="s">
        <v>153</v>
      </c>
      <c r="D48" s="25" t="s">
        <v>153</v>
      </c>
      <c r="E48" s="25" t="s">
        <v>154</v>
      </c>
      <c r="F48" s="25" t="s">
        <v>303</v>
      </c>
      <c r="G48" s="25" t="s">
        <v>304</v>
      </c>
    </row>
    <row r="49" spans="1:7" ht="53.25" customHeight="1" x14ac:dyDescent="0.25">
      <c r="A49" s="25">
        <v>48</v>
      </c>
      <c r="B49" s="25" t="s">
        <v>305</v>
      </c>
      <c r="C49" s="25" t="s">
        <v>153</v>
      </c>
      <c r="D49" s="25" t="s">
        <v>153</v>
      </c>
      <c r="E49" s="25" t="s">
        <v>154</v>
      </c>
      <c r="F49" s="25" t="s">
        <v>306</v>
      </c>
      <c r="G49" s="25" t="s">
        <v>307</v>
      </c>
    </row>
    <row r="50" spans="1:7" ht="92.25" customHeight="1" x14ac:dyDescent="0.25">
      <c r="A50" s="25">
        <v>49</v>
      </c>
      <c r="B50" s="25" t="s">
        <v>308</v>
      </c>
      <c r="C50" s="25" t="s">
        <v>153</v>
      </c>
      <c r="D50" s="25" t="s">
        <v>309</v>
      </c>
      <c r="E50" s="25" t="s">
        <v>154</v>
      </c>
      <c r="F50" s="25" t="s">
        <v>310</v>
      </c>
      <c r="G50" s="25" t="s">
        <v>311</v>
      </c>
    </row>
    <row r="51" spans="1:7" ht="72.75" customHeight="1" x14ac:dyDescent="0.25">
      <c r="A51" s="25">
        <v>50</v>
      </c>
      <c r="B51" s="25" t="s">
        <v>312</v>
      </c>
      <c r="C51" s="25" t="s">
        <v>153</v>
      </c>
      <c r="D51" s="25" t="s">
        <v>153</v>
      </c>
      <c r="E51" s="25" t="s">
        <v>154</v>
      </c>
      <c r="F51" s="25" t="s">
        <v>313</v>
      </c>
      <c r="G51" s="25" t="s">
        <v>314</v>
      </c>
    </row>
    <row r="52" spans="1:7" ht="69.75" customHeight="1" x14ac:dyDescent="0.25">
      <c r="A52" s="25">
        <v>51</v>
      </c>
      <c r="B52" s="25" t="s">
        <v>315</v>
      </c>
      <c r="C52" s="25" t="s">
        <v>153</v>
      </c>
      <c r="D52" s="25" t="s">
        <v>153</v>
      </c>
      <c r="E52" s="25" t="s">
        <v>154</v>
      </c>
      <c r="F52" s="25" t="s">
        <v>316</v>
      </c>
      <c r="G52" s="30" t="s">
        <v>317</v>
      </c>
    </row>
    <row r="53" spans="1:7" ht="70.5" customHeight="1" x14ac:dyDescent="0.25">
      <c r="A53" s="25">
        <v>52</v>
      </c>
      <c r="B53" s="25" t="s">
        <v>318</v>
      </c>
      <c r="C53" s="25" t="s">
        <v>153</v>
      </c>
      <c r="D53" s="25" t="s">
        <v>153</v>
      </c>
      <c r="E53" s="25" t="s">
        <v>154</v>
      </c>
      <c r="F53" s="25" t="s">
        <v>319</v>
      </c>
      <c r="G53" s="25" t="s">
        <v>320</v>
      </c>
    </row>
    <row r="54" spans="1:7" ht="81.75" customHeight="1" x14ac:dyDescent="0.25">
      <c r="A54" s="25">
        <v>53</v>
      </c>
      <c r="B54" s="25" t="s">
        <v>321</v>
      </c>
      <c r="C54" s="25" t="s">
        <v>153</v>
      </c>
      <c r="D54" s="25" t="s">
        <v>153</v>
      </c>
      <c r="E54" s="25" t="s">
        <v>154</v>
      </c>
      <c r="F54" s="25" t="s">
        <v>322</v>
      </c>
      <c r="G54" s="25" t="s">
        <v>323</v>
      </c>
    </row>
    <row r="55" spans="1:7" ht="87" customHeight="1" x14ac:dyDescent="0.25">
      <c r="A55" s="25">
        <v>54</v>
      </c>
      <c r="B55" s="25" t="s">
        <v>324</v>
      </c>
      <c r="C55" s="25" t="s">
        <v>153</v>
      </c>
      <c r="D55" s="25" t="s">
        <v>153</v>
      </c>
      <c r="E55" s="25" t="s">
        <v>154</v>
      </c>
      <c r="F55" s="25" t="s">
        <v>325</v>
      </c>
      <c r="G55" s="30" t="s">
        <v>326</v>
      </c>
    </row>
    <row r="56" spans="1:7" ht="62.25" customHeight="1" x14ac:dyDescent="0.25">
      <c r="A56" s="25">
        <v>55</v>
      </c>
      <c r="B56" s="25" t="s">
        <v>327</v>
      </c>
      <c r="C56" s="25" t="s">
        <v>153</v>
      </c>
      <c r="D56" s="25" t="s">
        <v>153</v>
      </c>
      <c r="E56" s="25" t="s">
        <v>154</v>
      </c>
      <c r="F56" s="25" t="s">
        <v>328</v>
      </c>
      <c r="G56" s="25" t="s">
        <v>329</v>
      </c>
    </row>
    <row r="57" spans="1:7" ht="59.25" customHeight="1" x14ac:dyDescent="0.25">
      <c r="A57" s="25">
        <v>56</v>
      </c>
      <c r="B57" s="25" t="s">
        <v>330</v>
      </c>
      <c r="C57" s="25"/>
      <c r="D57" s="25" t="s">
        <v>246</v>
      </c>
      <c r="E57" s="25" t="s">
        <v>246</v>
      </c>
      <c r="F57" s="25" t="s">
        <v>246</v>
      </c>
      <c r="G57" s="25" t="s">
        <v>246</v>
      </c>
    </row>
    <row r="58" spans="1:7" ht="90.75" customHeight="1" x14ac:dyDescent="0.25">
      <c r="A58" s="25">
        <v>57</v>
      </c>
      <c r="B58" s="25" t="s">
        <v>331</v>
      </c>
      <c r="C58" s="25" t="s">
        <v>153</v>
      </c>
      <c r="D58" s="25" t="s">
        <v>332</v>
      </c>
      <c r="E58" s="25" t="s">
        <v>154</v>
      </c>
      <c r="F58" s="25" t="s">
        <v>333</v>
      </c>
      <c r="G58" s="25" t="s">
        <v>334</v>
      </c>
    </row>
    <row r="59" spans="1:7" ht="83.25" customHeight="1" x14ac:dyDescent="0.25">
      <c r="A59" s="25">
        <v>58</v>
      </c>
      <c r="B59" s="25" t="s">
        <v>335</v>
      </c>
      <c r="C59" s="25" t="s">
        <v>153</v>
      </c>
      <c r="D59" s="25" t="s">
        <v>153</v>
      </c>
      <c r="E59" s="25" t="s">
        <v>154</v>
      </c>
      <c r="F59" s="25" t="s">
        <v>336</v>
      </c>
      <c r="G59" s="30" t="s">
        <v>337</v>
      </c>
    </row>
    <row r="60" spans="1:7" ht="96.75" customHeight="1" x14ac:dyDescent="0.25">
      <c r="A60" s="25">
        <v>59</v>
      </c>
      <c r="B60" s="25" t="s">
        <v>338</v>
      </c>
      <c r="C60" s="25" t="s">
        <v>153</v>
      </c>
      <c r="D60" s="25" t="s">
        <v>339</v>
      </c>
      <c r="E60" s="25" t="s">
        <v>154</v>
      </c>
      <c r="F60" s="25" t="s">
        <v>340</v>
      </c>
      <c r="G60" s="25" t="s">
        <v>341</v>
      </c>
    </row>
    <row r="61" spans="1:7" ht="111.75" customHeight="1" x14ac:dyDescent="0.25">
      <c r="A61" s="25">
        <v>60</v>
      </c>
      <c r="B61" s="25" t="s">
        <v>342</v>
      </c>
      <c r="C61" s="25" t="s">
        <v>153</v>
      </c>
      <c r="D61" s="25" t="s">
        <v>343</v>
      </c>
      <c r="E61" s="25" t="s">
        <v>154</v>
      </c>
      <c r="F61" s="25" t="s">
        <v>344</v>
      </c>
      <c r="G61" s="28" t="s">
        <v>345</v>
      </c>
    </row>
    <row r="62" spans="1:7" ht="84.75" customHeight="1" x14ac:dyDescent="0.25">
      <c r="A62" s="25">
        <v>61</v>
      </c>
      <c r="B62" s="25" t="s">
        <v>346</v>
      </c>
      <c r="C62" s="25" t="s">
        <v>153</v>
      </c>
      <c r="D62" s="25" t="s">
        <v>347</v>
      </c>
      <c r="E62" s="25" t="s">
        <v>154</v>
      </c>
      <c r="F62" s="25" t="s">
        <v>348</v>
      </c>
      <c r="G62" s="25" t="s">
        <v>349</v>
      </c>
    </row>
    <row r="63" spans="1:7" ht="107.25" customHeight="1" x14ac:dyDescent="0.25">
      <c r="A63" s="25">
        <v>62</v>
      </c>
      <c r="B63" s="25" t="s">
        <v>350</v>
      </c>
      <c r="C63" s="25" t="s">
        <v>153</v>
      </c>
      <c r="D63" s="25" t="s">
        <v>351</v>
      </c>
      <c r="E63" s="25" t="s">
        <v>154</v>
      </c>
      <c r="F63" s="25" t="s">
        <v>352</v>
      </c>
      <c r="G63" s="25" t="s">
        <v>353</v>
      </c>
    </row>
    <row r="64" spans="1:7" ht="145.5" customHeight="1" x14ac:dyDescent="0.25">
      <c r="A64" s="25">
        <v>63</v>
      </c>
      <c r="B64" s="25" t="s">
        <v>354</v>
      </c>
      <c r="C64" s="25" t="s">
        <v>254</v>
      </c>
      <c r="D64" s="25" t="s">
        <v>355</v>
      </c>
      <c r="E64" s="25" t="s">
        <v>356</v>
      </c>
      <c r="F64" s="25" t="s">
        <v>357</v>
      </c>
      <c r="G64" s="25" t="s">
        <v>358</v>
      </c>
    </row>
    <row r="65" spans="1:7" ht="95.25" customHeight="1" x14ac:dyDescent="0.25">
      <c r="A65" s="25">
        <v>64</v>
      </c>
      <c r="B65" s="25" t="s">
        <v>359</v>
      </c>
      <c r="C65" s="25" t="s">
        <v>153</v>
      </c>
      <c r="D65" s="25" t="s">
        <v>261</v>
      </c>
      <c r="E65" s="25" t="s">
        <v>154</v>
      </c>
      <c r="F65" s="25" t="s">
        <v>360</v>
      </c>
      <c r="G65" s="25" t="s">
        <v>361</v>
      </c>
    </row>
    <row r="66" spans="1:7" ht="74.25" customHeight="1" x14ac:dyDescent="0.25">
      <c r="A66" s="25">
        <v>65</v>
      </c>
      <c r="B66" s="25" t="s">
        <v>362</v>
      </c>
      <c r="C66" s="25" t="s">
        <v>153</v>
      </c>
      <c r="D66" s="25" t="s">
        <v>153</v>
      </c>
      <c r="E66" s="25" t="s">
        <v>154</v>
      </c>
      <c r="F66" s="25" t="s">
        <v>363</v>
      </c>
      <c r="G66" s="25" t="s">
        <v>364</v>
      </c>
    </row>
    <row r="67" spans="1:7" ht="80.25" customHeight="1" x14ac:dyDescent="0.25">
      <c r="A67" s="25">
        <v>66</v>
      </c>
      <c r="B67" s="25" t="s">
        <v>365</v>
      </c>
      <c r="C67" s="25" t="s">
        <v>153</v>
      </c>
      <c r="D67" s="25" t="s">
        <v>153</v>
      </c>
      <c r="E67" s="25" t="s">
        <v>154</v>
      </c>
      <c r="F67" s="25" t="s">
        <v>366</v>
      </c>
      <c r="G67" s="25" t="s">
        <v>367</v>
      </c>
    </row>
    <row r="68" spans="1:7" ht="93.75" customHeight="1" x14ac:dyDescent="0.25">
      <c r="A68" s="25">
        <v>67</v>
      </c>
      <c r="B68" s="25" t="s">
        <v>368</v>
      </c>
      <c r="C68" s="25" t="s">
        <v>153</v>
      </c>
      <c r="D68" s="25" t="s">
        <v>153</v>
      </c>
      <c r="E68" s="25" t="s">
        <v>154</v>
      </c>
      <c r="F68" s="25" t="s">
        <v>369</v>
      </c>
      <c r="G68" s="30" t="s">
        <v>370</v>
      </c>
    </row>
    <row r="69" spans="1:7" ht="84.75" customHeight="1" x14ac:dyDescent="0.25">
      <c r="A69" s="25">
        <v>68</v>
      </c>
      <c r="B69" s="25" t="s">
        <v>371</v>
      </c>
      <c r="C69" s="25" t="s">
        <v>153</v>
      </c>
      <c r="D69" s="25" t="s">
        <v>153</v>
      </c>
      <c r="E69" s="25" t="s">
        <v>154</v>
      </c>
      <c r="F69" s="25" t="s">
        <v>372</v>
      </c>
      <c r="G69" s="25" t="s">
        <v>373</v>
      </c>
    </row>
    <row r="70" spans="1:7" ht="83.25" customHeight="1" x14ac:dyDescent="0.25">
      <c r="A70" s="25">
        <v>69</v>
      </c>
      <c r="B70" s="25" t="s">
        <v>374</v>
      </c>
      <c r="C70" s="25" t="s">
        <v>153</v>
      </c>
      <c r="D70" s="25" t="s">
        <v>153</v>
      </c>
      <c r="E70" s="25" t="s">
        <v>154</v>
      </c>
      <c r="F70" s="25" t="s">
        <v>375</v>
      </c>
      <c r="G70" s="25" t="s">
        <v>376</v>
      </c>
    </row>
    <row r="71" spans="1:7" ht="73.5" customHeight="1" x14ac:dyDescent="0.25">
      <c r="A71" s="25">
        <v>70</v>
      </c>
      <c r="B71" s="25" t="s">
        <v>377</v>
      </c>
      <c r="C71" s="25" t="s">
        <v>153</v>
      </c>
      <c r="D71" s="25" t="s">
        <v>153</v>
      </c>
      <c r="E71" s="25" t="s">
        <v>154</v>
      </c>
      <c r="F71" s="25" t="s">
        <v>378</v>
      </c>
      <c r="G71" s="25" t="s">
        <v>379</v>
      </c>
    </row>
    <row r="72" spans="1:7" ht="85.5" customHeight="1" x14ac:dyDescent="0.25">
      <c r="A72" s="25">
        <v>71</v>
      </c>
      <c r="B72" s="25" t="s">
        <v>380</v>
      </c>
      <c r="C72" s="25" t="s">
        <v>153</v>
      </c>
      <c r="D72" s="25" t="s">
        <v>153</v>
      </c>
      <c r="E72" s="25" t="s">
        <v>154</v>
      </c>
      <c r="F72" s="25" t="s">
        <v>381</v>
      </c>
      <c r="G72" s="25" t="s">
        <v>382</v>
      </c>
    </row>
    <row r="73" spans="1:7" ht="105.75" customHeight="1" x14ac:dyDescent="0.25">
      <c r="A73" s="25">
        <v>72</v>
      </c>
      <c r="B73" s="25" t="s">
        <v>383</v>
      </c>
      <c r="C73" s="25" t="s">
        <v>261</v>
      </c>
      <c r="D73" s="25" t="s">
        <v>384</v>
      </c>
      <c r="E73" s="25" t="s">
        <v>154</v>
      </c>
      <c r="F73" s="25" t="s">
        <v>385</v>
      </c>
      <c r="G73" s="25" t="s">
        <v>386</v>
      </c>
    </row>
    <row r="74" spans="1:7" ht="75.75" customHeight="1" x14ac:dyDescent="0.25">
      <c r="A74" s="25">
        <v>73</v>
      </c>
      <c r="B74" s="25" t="s">
        <v>387</v>
      </c>
      <c r="C74" s="25" t="s">
        <v>153</v>
      </c>
      <c r="D74" s="25" t="s">
        <v>153</v>
      </c>
      <c r="E74" s="25" t="s">
        <v>154</v>
      </c>
      <c r="F74" s="25" t="s">
        <v>388</v>
      </c>
      <c r="G74" s="30" t="s">
        <v>389</v>
      </c>
    </row>
    <row r="75" spans="1:7" ht="95.25" customHeight="1" x14ac:dyDescent="0.25">
      <c r="A75" s="25">
        <v>74</v>
      </c>
      <c r="B75" s="25" t="s">
        <v>390</v>
      </c>
      <c r="C75" s="25" t="s">
        <v>153</v>
      </c>
      <c r="D75" s="25" t="s">
        <v>153</v>
      </c>
      <c r="E75" s="25" t="s">
        <v>154</v>
      </c>
      <c r="F75" s="25" t="s">
        <v>391</v>
      </c>
      <c r="G75" s="25" t="s">
        <v>392</v>
      </c>
    </row>
    <row r="76" spans="1:7" ht="60" customHeight="1" x14ac:dyDescent="0.25">
      <c r="A76" s="25">
        <v>75</v>
      </c>
      <c r="B76" s="25" t="s">
        <v>393</v>
      </c>
      <c r="C76" s="25" t="s">
        <v>153</v>
      </c>
      <c r="D76" s="25" t="s">
        <v>153</v>
      </c>
      <c r="E76" s="25" t="s">
        <v>154</v>
      </c>
      <c r="F76" s="25" t="s">
        <v>394</v>
      </c>
      <c r="G76" s="30" t="s">
        <v>395</v>
      </c>
    </row>
    <row r="77" spans="1:7" ht="63" customHeight="1" x14ac:dyDescent="0.25">
      <c r="A77" s="25">
        <v>76</v>
      </c>
      <c r="B77" s="25" t="s">
        <v>396</v>
      </c>
      <c r="C77" s="25" t="s">
        <v>153</v>
      </c>
      <c r="D77" s="25" t="s">
        <v>153</v>
      </c>
      <c r="E77" s="25" t="s">
        <v>154</v>
      </c>
      <c r="F77" s="25" t="s">
        <v>397</v>
      </c>
      <c r="G77" s="25" t="s">
        <v>398</v>
      </c>
    </row>
    <row r="78" spans="1:7" ht="91.5" customHeight="1" x14ac:dyDescent="0.25">
      <c r="A78" s="25">
        <v>77</v>
      </c>
      <c r="B78" s="25" t="s">
        <v>399</v>
      </c>
      <c r="C78" s="25" t="s">
        <v>153</v>
      </c>
      <c r="D78" s="25" t="s">
        <v>153</v>
      </c>
      <c r="E78" s="25" t="s">
        <v>154</v>
      </c>
      <c r="F78" s="25" t="s">
        <v>400</v>
      </c>
      <c r="G78" s="25" t="s">
        <v>401</v>
      </c>
    </row>
    <row r="79" spans="1:7" ht="80.25" customHeight="1" x14ac:dyDescent="0.25">
      <c r="A79" s="25">
        <v>78</v>
      </c>
      <c r="B79" s="25" t="s">
        <v>402</v>
      </c>
      <c r="C79" s="25" t="s">
        <v>153</v>
      </c>
      <c r="D79" s="25" t="s">
        <v>153</v>
      </c>
      <c r="E79" s="25" t="s">
        <v>154</v>
      </c>
      <c r="F79" s="25" t="s">
        <v>403</v>
      </c>
      <c r="G79" s="25" t="s">
        <v>404</v>
      </c>
    </row>
    <row r="80" spans="1:7" ht="70.5" customHeight="1" x14ac:dyDescent="0.25">
      <c r="A80" s="25">
        <v>79</v>
      </c>
      <c r="B80" s="25" t="s">
        <v>405</v>
      </c>
      <c r="C80" s="25" t="s">
        <v>153</v>
      </c>
      <c r="D80" s="25" t="s">
        <v>153</v>
      </c>
      <c r="E80" s="25" t="s">
        <v>154</v>
      </c>
      <c r="F80" s="25" t="s">
        <v>406</v>
      </c>
      <c r="G80" s="25" t="s">
        <v>407</v>
      </c>
    </row>
    <row r="81" spans="1:7" ht="64.5" customHeight="1" x14ac:dyDescent="0.25">
      <c r="A81" s="25">
        <v>80</v>
      </c>
      <c r="B81" s="25" t="s">
        <v>408</v>
      </c>
      <c r="C81" s="25" t="s">
        <v>153</v>
      </c>
      <c r="D81" s="25" t="s">
        <v>153</v>
      </c>
      <c r="E81" s="25" t="s">
        <v>154</v>
      </c>
      <c r="F81" s="25" t="s">
        <v>409</v>
      </c>
      <c r="G81" s="25" t="s">
        <v>410</v>
      </c>
    </row>
    <row r="82" spans="1:7" ht="84.75" customHeight="1" x14ac:dyDescent="0.25">
      <c r="A82" s="25">
        <v>81</v>
      </c>
      <c r="B82" s="25" t="s">
        <v>411</v>
      </c>
      <c r="C82" s="25" t="s">
        <v>153</v>
      </c>
      <c r="D82" s="25" t="s">
        <v>153</v>
      </c>
      <c r="E82" s="25" t="s">
        <v>154</v>
      </c>
      <c r="F82" s="25" t="s">
        <v>412</v>
      </c>
      <c r="G82" s="25" t="s">
        <v>413</v>
      </c>
    </row>
    <row r="83" spans="1:7" ht="79.5" customHeight="1" x14ac:dyDescent="0.25">
      <c r="A83" s="25">
        <v>82</v>
      </c>
      <c r="B83" s="25" t="s">
        <v>414</v>
      </c>
      <c r="C83" s="25" t="s">
        <v>153</v>
      </c>
      <c r="D83" s="25" t="s">
        <v>153</v>
      </c>
      <c r="E83" s="25" t="s">
        <v>154</v>
      </c>
      <c r="F83" s="25" t="s">
        <v>415</v>
      </c>
      <c r="G83" s="25" t="s">
        <v>416</v>
      </c>
    </row>
    <row r="84" spans="1:7" ht="75" customHeight="1" x14ac:dyDescent="0.25">
      <c r="A84" s="25">
        <v>83</v>
      </c>
      <c r="B84" s="25" t="s">
        <v>417</v>
      </c>
      <c r="C84" s="25" t="s">
        <v>153</v>
      </c>
      <c r="D84" s="25" t="s">
        <v>153</v>
      </c>
      <c r="E84" s="25" t="s">
        <v>154</v>
      </c>
      <c r="F84" s="25" t="s">
        <v>418</v>
      </c>
      <c r="G84" s="25" t="s">
        <v>419</v>
      </c>
    </row>
    <row r="85" spans="1:7" ht="70.5" customHeight="1" x14ac:dyDescent="0.25">
      <c r="A85" s="25">
        <v>84</v>
      </c>
      <c r="B85" s="25" t="s">
        <v>420</v>
      </c>
      <c r="C85" s="25" t="s">
        <v>153</v>
      </c>
      <c r="D85" s="25" t="s">
        <v>153</v>
      </c>
      <c r="E85" s="25" t="s">
        <v>154</v>
      </c>
      <c r="F85" s="25" t="s">
        <v>421</v>
      </c>
      <c r="G85" s="25" t="s">
        <v>422</v>
      </c>
    </row>
    <row r="86" spans="1:7" ht="87.75" customHeight="1" x14ac:dyDescent="0.25">
      <c r="A86" s="25">
        <v>85</v>
      </c>
      <c r="B86" s="25" t="s">
        <v>423</v>
      </c>
      <c r="C86" s="25" t="s">
        <v>153</v>
      </c>
      <c r="D86" s="25" t="s">
        <v>153</v>
      </c>
      <c r="E86" s="25" t="s">
        <v>154</v>
      </c>
      <c r="F86" s="25" t="s">
        <v>424</v>
      </c>
      <c r="G86" s="25" t="s">
        <v>425</v>
      </c>
    </row>
    <row r="87" spans="1:7" ht="85.5" customHeight="1" x14ac:dyDescent="0.25">
      <c r="A87" s="25">
        <v>86</v>
      </c>
      <c r="B87" s="25" t="s">
        <v>426</v>
      </c>
      <c r="C87" s="25" t="s">
        <v>153</v>
      </c>
      <c r="D87" s="25" t="s">
        <v>153</v>
      </c>
      <c r="E87" s="25" t="s">
        <v>154</v>
      </c>
      <c r="F87" s="25" t="s">
        <v>427</v>
      </c>
      <c r="G87" s="30" t="s">
        <v>428</v>
      </c>
    </row>
    <row r="88" spans="1:7" ht="92.25" customHeight="1" x14ac:dyDescent="0.25">
      <c r="A88" s="25">
        <v>87</v>
      </c>
      <c r="B88" s="25" t="s">
        <v>429</v>
      </c>
      <c r="C88" s="25" t="s">
        <v>153</v>
      </c>
      <c r="D88" s="25" t="s">
        <v>153</v>
      </c>
      <c r="E88" s="25" t="s">
        <v>154</v>
      </c>
      <c r="F88" s="25" t="s">
        <v>430</v>
      </c>
      <c r="G88" s="25" t="s">
        <v>431</v>
      </c>
    </row>
    <row r="89" spans="1:7" ht="59.25" customHeight="1" x14ac:dyDescent="0.25">
      <c r="A89" s="25">
        <v>88</v>
      </c>
      <c r="B89" s="25" t="s">
        <v>432</v>
      </c>
      <c r="C89" s="25" t="s">
        <v>153</v>
      </c>
      <c r="D89" s="25" t="s">
        <v>153</v>
      </c>
      <c r="E89" s="25" t="s">
        <v>154</v>
      </c>
      <c r="F89" s="25" t="s">
        <v>433</v>
      </c>
      <c r="G89" s="25" t="s">
        <v>434</v>
      </c>
    </row>
    <row r="90" spans="1:7" ht="63" customHeight="1" x14ac:dyDescent="0.25">
      <c r="A90" s="25">
        <v>89</v>
      </c>
      <c r="B90" s="25" t="s">
        <v>435</v>
      </c>
      <c r="C90" s="25" t="s">
        <v>153</v>
      </c>
      <c r="D90" s="25" t="s">
        <v>153</v>
      </c>
      <c r="E90" s="25" t="s">
        <v>154</v>
      </c>
      <c r="F90" s="25" t="s">
        <v>436</v>
      </c>
      <c r="G90" s="25" t="s">
        <v>437</v>
      </c>
    </row>
    <row r="91" spans="1:7" ht="68.25" customHeight="1" x14ac:dyDescent="0.25">
      <c r="A91" s="25">
        <v>90</v>
      </c>
      <c r="B91" s="25" t="s">
        <v>438</v>
      </c>
      <c r="C91" s="25" t="s">
        <v>153</v>
      </c>
      <c r="D91" s="25" t="s">
        <v>153</v>
      </c>
      <c r="E91" s="25" t="s">
        <v>154</v>
      </c>
      <c r="F91" s="25" t="s">
        <v>439</v>
      </c>
      <c r="G91" s="25" t="s">
        <v>440</v>
      </c>
    </row>
    <row r="92" spans="1:7" ht="55.5" customHeight="1" x14ac:dyDescent="0.25">
      <c r="A92" s="25">
        <v>91</v>
      </c>
      <c r="B92" s="25" t="s">
        <v>441</v>
      </c>
      <c r="C92" s="25" t="s">
        <v>153</v>
      </c>
      <c r="D92" s="25" t="s">
        <v>153</v>
      </c>
      <c r="E92" s="25" t="s">
        <v>154</v>
      </c>
      <c r="F92" s="25" t="s">
        <v>442</v>
      </c>
      <c r="G92" s="30" t="s">
        <v>443</v>
      </c>
    </row>
    <row r="93" spans="1:7" ht="86.25" customHeight="1" x14ac:dyDescent="0.25">
      <c r="A93" s="25">
        <v>92</v>
      </c>
      <c r="B93" s="25" t="s">
        <v>444</v>
      </c>
      <c r="C93" s="25" t="s">
        <v>153</v>
      </c>
      <c r="D93" s="25" t="s">
        <v>445</v>
      </c>
      <c r="E93" s="25" t="s">
        <v>154</v>
      </c>
      <c r="F93" s="25" t="s">
        <v>446</v>
      </c>
      <c r="G93" s="25" t="s">
        <v>447</v>
      </c>
    </row>
    <row r="94" spans="1:7" ht="72.75" customHeight="1" x14ac:dyDescent="0.25">
      <c r="A94" s="25">
        <v>93</v>
      </c>
      <c r="B94" s="25" t="s">
        <v>448</v>
      </c>
      <c r="C94" s="25" t="s">
        <v>153</v>
      </c>
      <c r="D94" s="25" t="s">
        <v>153</v>
      </c>
      <c r="E94" s="25" t="s">
        <v>154</v>
      </c>
      <c r="F94" s="25" t="s">
        <v>449</v>
      </c>
      <c r="G94" s="25" t="s">
        <v>450</v>
      </c>
    </row>
    <row r="95" spans="1:7" ht="68.25" customHeight="1" x14ac:dyDescent="0.25">
      <c r="A95" s="25">
        <v>94</v>
      </c>
      <c r="B95" s="25" t="s">
        <v>451</v>
      </c>
      <c r="C95" s="25" t="s">
        <v>153</v>
      </c>
      <c r="D95" s="25" t="s">
        <v>153</v>
      </c>
      <c r="E95" s="25" t="s">
        <v>154</v>
      </c>
      <c r="F95" s="25" t="s">
        <v>452</v>
      </c>
      <c r="G95" s="25" t="s">
        <v>453</v>
      </c>
    </row>
    <row r="96" spans="1:7" ht="62.25" customHeight="1" x14ac:dyDescent="0.25">
      <c r="A96" s="25">
        <v>95</v>
      </c>
      <c r="B96" s="25" t="s">
        <v>454</v>
      </c>
      <c r="C96" s="25" t="s">
        <v>153</v>
      </c>
      <c r="D96" s="25" t="s">
        <v>153</v>
      </c>
      <c r="E96" s="25" t="s">
        <v>154</v>
      </c>
      <c r="F96" s="25" t="s">
        <v>455</v>
      </c>
      <c r="G96" s="25" t="s">
        <v>456</v>
      </c>
    </row>
    <row r="97" spans="1:7" ht="60.75" customHeight="1" x14ac:dyDescent="0.25">
      <c r="A97" s="25">
        <v>96</v>
      </c>
      <c r="B97" s="25" t="s">
        <v>457</v>
      </c>
      <c r="C97" s="25" t="s">
        <v>153</v>
      </c>
      <c r="D97" s="25" t="s">
        <v>153</v>
      </c>
      <c r="E97" s="25" t="s">
        <v>154</v>
      </c>
      <c r="F97" s="25" t="s">
        <v>458</v>
      </c>
      <c r="G97" s="25" t="s">
        <v>459</v>
      </c>
    </row>
    <row r="98" spans="1:7" ht="68.25" customHeight="1" x14ac:dyDescent="0.25">
      <c r="A98" s="25">
        <v>97</v>
      </c>
      <c r="B98" s="25" t="s">
        <v>460</v>
      </c>
      <c r="C98" s="25" t="s">
        <v>153</v>
      </c>
      <c r="D98" s="25" t="s">
        <v>153</v>
      </c>
      <c r="E98" s="25" t="s">
        <v>154</v>
      </c>
      <c r="F98" s="25" t="s">
        <v>461</v>
      </c>
      <c r="G98" s="30" t="s">
        <v>462</v>
      </c>
    </row>
    <row r="99" spans="1:7" ht="63" customHeight="1" x14ac:dyDescent="0.25">
      <c r="A99" s="25">
        <v>98</v>
      </c>
      <c r="B99" s="25" t="s">
        <v>463</v>
      </c>
      <c r="C99" s="25"/>
      <c r="D99" s="25" t="s">
        <v>246</v>
      </c>
      <c r="E99" s="25" t="s">
        <v>246</v>
      </c>
      <c r="F99" s="25" t="s">
        <v>246</v>
      </c>
      <c r="G99" s="25" t="s">
        <v>246</v>
      </c>
    </row>
    <row r="100" spans="1:7" ht="60.75" customHeight="1" x14ac:dyDescent="0.25">
      <c r="A100" s="25">
        <v>99</v>
      </c>
      <c r="B100" s="25" t="s">
        <v>464</v>
      </c>
      <c r="C100" s="25" t="s">
        <v>153</v>
      </c>
      <c r="D100" s="25" t="s">
        <v>153</v>
      </c>
      <c r="E100" s="25" t="s">
        <v>154</v>
      </c>
      <c r="F100" s="25" t="s">
        <v>465</v>
      </c>
      <c r="G100" s="25" t="s">
        <v>466</v>
      </c>
    </row>
    <row r="101" spans="1:7" ht="92.25" customHeight="1" x14ac:dyDescent="0.25">
      <c r="A101" s="25">
        <v>100</v>
      </c>
      <c r="B101" s="25" t="s">
        <v>467</v>
      </c>
      <c r="C101" s="25" t="s">
        <v>153</v>
      </c>
      <c r="D101" s="25" t="s">
        <v>153</v>
      </c>
      <c r="E101" s="25" t="s">
        <v>154</v>
      </c>
      <c r="F101" s="25" t="s">
        <v>468</v>
      </c>
      <c r="G101" s="25" t="s">
        <v>469</v>
      </c>
    </row>
    <row r="102" spans="1:7" ht="57.75" customHeight="1" x14ac:dyDescent="0.25">
      <c r="A102" s="25">
        <v>101</v>
      </c>
      <c r="B102" s="25" t="s">
        <v>470</v>
      </c>
      <c r="C102" s="25" t="s">
        <v>153</v>
      </c>
      <c r="D102" s="25" t="s">
        <v>153</v>
      </c>
      <c r="E102" s="25" t="s">
        <v>154</v>
      </c>
      <c r="F102" s="25" t="s">
        <v>471</v>
      </c>
      <c r="G102" s="25" t="s">
        <v>472</v>
      </c>
    </row>
    <row r="103" spans="1:7" ht="75" customHeight="1" x14ac:dyDescent="0.25">
      <c r="A103" s="25">
        <v>102</v>
      </c>
      <c r="B103" s="25" t="s">
        <v>473</v>
      </c>
      <c r="C103" s="25" t="s">
        <v>153</v>
      </c>
      <c r="D103" s="25" t="s">
        <v>153</v>
      </c>
      <c r="E103" s="25" t="s">
        <v>154</v>
      </c>
      <c r="F103" s="25" t="s">
        <v>474</v>
      </c>
      <c r="G103" s="25" t="s">
        <v>475</v>
      </c>
    </row>
    <row r="104" spans="1:7" ht="84.75" customHeight="1" x14ac:dyDescent="0.25">
      <c r="A104" s="25">
        <v>103</v>
      </c>
      <c r="B104" s="25" t="s">
        <v>476</v>
      </c>
      <c r="C104" s="25" t="s">
        <v>153</v>
      </c>
      <c r="D104" s="25" t="s">
        <v>477</v>
      </c>
      <c r="E104" s="25" t="s">
        <v>154</v>
      </c>
      <c r="F104" s="25" t="s">
        <v>478</v>
      </c>
      <c r="G104" s="30" t="s">
        <v>479</v>
      </c>
    </row>
    <row r="105" spans="1:7" ht="73.5" customHeight="1" x14ac:dyDescent="0.25">
      <c r="A105" s="25">
        <v>104</v>
      </c>
      <c r="B105" s="25" t="s">
        <v>480</v>
      </c>
      <c r="C105" s="25" t="s">
        <v>153</v>
      </c>
      <c r="D105" s="25" t="s">
        <v>153</v>
      </c>
      <c r="E105" s="25" t="s">
        <v>154</v>
      </c>
      <c r="F105" s="25" t="s">
        <v>481</v>
      </c>
      <c r="G105" s="25" t="s">
        <v>482</v>
      </c>
    </row>
    <row r="106" spans="1:7" ht="91.5" customHeight="1" x14ac:dyDescent="0.25">
      <c r="A106" s="25">
        <v>105</v>
      </c>
      <c r="B106" s="25" t="s">
        <v>483</v>
      </c>
      <c r="C106" s="25" t="s">
        <v>153</v>
      </c>
      <c r="D106" s="25" t="s">
        <v>153</v>
      </c>
      <c r="E106" s="25" t="s">
        <v>154</v>
      </c>
      <c r="F106" s="25" t="s">
        <v>484</v>
      </c>
      <c r="G106" s="25" t="s">
        <v>485</v>
      </c>
    </row>
    <row r="107" spans="1:7" ht="93" customHeight="1" x14ac:dyDescent="0.25">
      <c r="A107" s="25">
        <v>106</v>
      </c>
      <c r="B107" s="25" t="s">
        <v>486</v>
      </c>
      <c r="C107" s="25" t="s">
        <v>153</v>
      </c>
      <c r="D107" s="25" t="s">
        <v>487</v>
      </c>
      <c r="E107" s="25" t="s">
        <v>488</v>
      </c>
      <c r="F107" s="25" t="s">
        <v>489</v>
      </c>
      <c r="G107" s="30" t="s">
        <v>490</v>
      </c>
    </row>
    <row r="108" spans="1:7" ht="78" customHeight="1" x14ac:dyDescent="0.25">
      <c r="A108" s="25">
        <v>107</v>
      </c>
      <c r="B108" s="25" t="s">
        <v>491</v>
      </c>
      <c r="C108" s="25" t="s">
        <v>153</v>
      </c>
      <c r="D108" s="25" t="s">
        <v>153</v>
      </c>
      <c r="E108" s="25" t="s">
        <v>154</v>
      </c>
      <c r="F108" s="25" t="s">
        <v>492</v>
      </c>
      <c r="G108" s="25" t="s">
        <v>493</v>
      </c>
    </row>
    <row r="109" spans="1:7" ht="89.25" customHeight="1" x14ac:dyDescent="0.25">
      <c r="A109" s="25">
        <v>108</v>
      </c>
      <c r="B109" s="25" t="s">
        <v>494</v>
      </c>
      <c r="C109" s="25" t="s">
        <v>153</v>
      </c>
      <c r="D109" s="25" t="s">
        <v>495</v>
      </c>
      <c r="E109" s="25" t="s">
        <v>154</v>
      </c>
      <c r="F109" s="25" t="s">
        <v>496</v>
      </c>
      <c r="G109" s="25" t="s">
        <v>497</v>
      </c>
    </row>
    <row r="110" spans="1:7" ht="87.75" customHeight="1" x14ac:dyDescent="0.25">
      <c r="A110" s="25">
        <v>109</v>
      </c>
      <c r="B110" s="25" t="s">
        <v>498</v>
      </c>
      <c r="C110" s="25"/>
      <c r="D110" s="25" t="s">
        <v>246</v>
      </c>
      <c r="E110" s="25" t="s">
        <v>246</v>
      </c>
      <c r="F110" s="25" t="s">
        <v>246</v>
      </c>
      <c r="G110" s="25" t="s">
        <v>246</v>
      </c>
    </row>
    <row r="111" spans="1:7" ht="124.5" customHeight="1" x14ac:dyDescent="0.25">
      <c r="A111" s="25">
        <v>110</v>
      </c>
      <c r="B111" s="25" t="s">
        <v>499</v>
      </c>
      <c r="C111" s="25" t="s">
        <v>153</v>
      </c>
      <c r="D111" s="25" t="s">
        <v>500</v>
      </c>
      <c r="E111" s="25" t="s">
        <v>154</v>
      </c>
      <c r="F111" s="25" t="s">
        <v>501</v>
      </c>
      <c r="G111" s="25" t="s">
        <v>502</v>
      </c>
    </row>
    <row r="112" spans="1:7" ht="121.5" customHeight="1" x14ac:dyDescent="0.25">
      <c r="A112" s="25">
        <v>111</v>
      </c>
      <c r="B112" s="25" t="s">
        <v>503</v>
      </c>
      <c r="C112" s="25" t="s">
        <v>261</v>
      </c>
      <c r="D112" s="25" t="s">
        <v>504</v>
      </c>
      <c r="E112" s="25" t="s">
        <v>154</v>
      </c>
      <c r="F112" s="25" t="s">
        <v>505</v>
      </c>
      <c r="G112" s="25" t="s">
        <v>506</v>
      </c>
    </row>
    <row r="113" spans="1:7" ht="112.5" customHeight="1" x14ac:dyDescent="0.25">
      <c r="A113" s="25">
        <v>112</v>
      </c>
      <c r="B113" s="25" t="s">
        <v>507</v>
      </c>
      <c r="C113" s="25" t="s">
        <v>261</v>
      </c>
      <c r="D113" s="25" t="s">
        <v>508</v>
      </c>
      <c r="E113" s="25" t="s">
        <v>154</v>
      </c>
      <c r="F113" s="25" t="s">
        <v>509</v>
      </c>
      <c r="G113" s="25" t="s">
        <v>510</v>
      </c>
    </row>
    <row r="114" spans="1:7" ht="105.75" customHeight="1" x14ac:dyDescent="0.25">
      <c r="A114" s="25">
        <v>113</v>
      </c>
      <c r="B114" s="25" t="s">
        <v>511</v>
      </c>
      <c r="C114" s="25" t="s">
        <v>153</v>
      </c>
      <c r="D114" s="25" t="s">
        <v>512</v>
      </c>
      <c r="E114" s="25" t="s">
        <v>513</v>
      </c>
      <c r="F114" s="25" t="s">
        <v>514</v>
      </c>
      <c r="G114" s="25" t="s">
        <v>515</v>
      </c>
    </row>
    <row r="115" spans="1:7" ht="93" customHeight="1" x14ac:dyDescent="0.25">
      <c r="A115" s="25">
        <v>114</v>
      </c>
      <c r="B115" s="25" t="s">
        <v>516</v>
      </c>
      <c r="C115" s="25" t="s">
        <v>254</v>
      </c>
      <c r="D115" s="25" t="s">
        <v>202</v>
      </c>
      <c r="E115" s="25" t="s">
        <v>154</v>
      </c>
      <c r="F115" s="25" t="s">
        <v>517</v>
      </c>
      <c r="G115" s="25" t="s">
        <v>518</v>
      </c>
    </row>
    <row r="116" spans="1:7" ht="95.25" customHeight="1" x14ac:dyDescent="0.25">
      <c r="A116" s="25">
        <v>115</v>
      </c>
      <c r="B116" s="25" t="s">
        <v>519</v>
      </c>
      <c r="C116" s="25" t="s">
        <v>153</v>
      </c>
      <c r="D116" s="25" t="s">
        <v>153</v>
      </c>
      <c r="E116" s="25" t="s">
        <v>154</v>
      </c>
      <c r="F116" s="25" t="s">
        <v>520</v>
      </c>
      <c r="G116" s="25" t="s">
        <v>521</v>
      </c>
    </row>
    <row r="117" spans="1:7" ht="80.25" customHeight="1" x14ac:dyDescent="0.25">
      <c r="A117" s="25">
        <v>116</v>
      </c>
      <c r="B117" s="25" t="s">
        <v>522</v>
      </c>
      <c r="C117" s="25" t="s">
        <v>153</v>
      </c>
      <c r="D117" s="25" t="s">
        <v>153</v>
      </c>
      <c r="E117" s="25" t="s">
        <v>154</v>
      </c>
      <c r="F117" s="25" t="s">
        <v>523</v>
      </c>
      <c r="G117" s="25" t="s">
        <v>524</v>
      </c>
    </row>
    <row r="118" spans="1:7" ht="80.25" customHeight="1" x14ac:dyDescent="0.25">
      <c r="A118" s="25">
        <v>117</v>
      </c>
      <c r="B118" s="25" t="s">
        <v>525</v>
      </c>
      <c r="C118" s="25" t="s">
        <v>153</v>
      </c>
      <c r="D118" s="25" t="s">
        <v>153</v>
      </c>
      <c r="E118" s="25" t="s">
        <v>154</v>
      </c>
      <c r="F118" s="25" t="s">
        <v>526</v>
      </c>
      <c r="G118" s="25" t="s">
        <v>527</v>
      </c>
    </row>
    <row r="119" spans="1:7" ht="83.25" customHeight="1" x14ac:dyDescent="0.25">
      <c r="A119" s="25">
        <v>118</v>
      </c>
      <c r="B119" s="25" t="s">
        <v>528</v>
      </c>
      <c r="C119" s="25" t="s">
        <v>153</v>
      </c>
      <c r="D119" s="25" t="s">
        <v>153</v>
      </c>
      <c r="E119" s="25" t="s">
        <v>154</v>
      </c>
      <c r="F119" s="25" t="s">
        <v>529</v>
      </c>
      <c r="G119" s="25" t="s">
        <v>530</v>
      </c>
    </row>
    <row r="120" spans="1:7" ht="96.75" customHeight="1" x14ac:dyDescent="0.25">
      <c r="A120" s="25">
        <v>119</v>
      </c>
      <c r="B120" s="25" t="s">
        <v>531</v>
      </c>
      <c r="C120" s="25" t="s">
        <v>153</v>
      </c>
      <c r="D120" s="25" t="s">
        <v>153</v>
      </c>
      <c r="E120" s="25" t="s">
        <v>154</v>
      </c>
      <c r="F120" s="25" t="s">
        <v>532</v>
      </c>
      <c r="G120" s="25" t="s">
        <v>533</v>
      </c>
    </row>
    <row r="121" spans="1:7" ht="84.75" customHeight="1" x14ac:dyDescent="0.25">
      <c r="A121" s="25">
        <v>120</v>
      </c>
      <c r="B121" s="25" t="s">
        <v>534</v>
      </c>
      <c r="C121" s="25" t="s">
        <v>153</v>
      </c>
      <c r="D121" s="25" t="s">
        <v>153</v>
      </c>
      <c r="E121" s="25" t="s">
        <v>154</v>
      </c>
      <c r="F121" s="25" t="s">
        <v>535</v>
      </c>
      <c r="G121" s="25" t="s">
        <v>536</v>
      </c>
    </row>
    <row r="122" spans="1:7" ht="111.75" customHeight="1" x14ac:dyDescent="0.25">
      <c r="A122" s="25">
        <v>121</v>
      </c>
      <c r="B122" s="25" t="s">
        <v>537</v>
      </c>
      <c r="C122" s="25" t="s">
        <v>153</v>
      </c>
      <c r="D122" s="25" t="s">
        <v>153</v>
      </c>
      <c r="E122" s="25" t="s">
        <v>154</v>
      </c>
      <c r="F122" s="25" t="s">
        <v>538</v>
      </c>
      <c r="G122" s="25" t="s">
        <v>539</v>
      </c>
    </row>
    <row r="123" spans="1:7" ht="83.25" customHeight="1" x14ac:dyDescent="0.25">
      <c r="A123" s="25">
        <v>122</v>
      </c>
      <c r="B123" s="25" t="s">
        <v>540</v>
      </c>
      <c r="C123" s="25" t="s">
        <v>153</v>
      </c>
      <c r="D123" s="25" t="s">
        <v>153</v>
      </c>
      <c r="E123" s="25" t="s">
        <v>154</v>
      </c>
      <c r="F123" s="25" t="s">
        <v>541</v>
      </c>
      <c r="G123" s="25" t="s">
        <v>542</v>
      </c>
    </row>
    <row r="124" spans="1:7" ht="104.25" customHeight="1" x14ac:dyDescent="0.25">
      <c r="A124" s="25">
        <v>123</v>
      </c>
      <c r="B124" s="25" t="s">
        <v>543</v>
      </c>
      <c r="C124" s="25" t="s">
        <v>153</v>
      </c>
      <c r="D124" s="25" t="s">
        <v>153</v>
      </c>
      <c r="E124" s="25" t="s">
        <v>154</v>
      </c>
      <c r="F124" s="25" t="s">
        <v>544</v>
      </c>
      <c r="G124" s="25" t="s">
        <v>545</v>
      </c>
    </row>
    <row r="125" spans="1:7" ht="96.75" customHeight="1" x14ac:dyDescent="0.25">
      <c r="A125" s="25">
        <v>124</v>
      </c>
      <c r="B125" s="25" t="s">
        <v>546</v>
      </c>
      <c r="C125" s="25" t="s">
        <v>153</v>
      </c>
      <c r="D125" s="25" t="s">
        <v>153</v>
      </c>
      <c r="E125" s="25" t="s">
        <v>154</v>
      </c>
      <c r="F125" s="25" t="s">
        <v>547</v>
      </c>
      <c r="G125" s="25" t="s">
        <v>548</v>
      </c>
    </row>
    <row r="126" spans="1:7" ht="95.25" customHeight="1" x14ac:dyDescent="0.25">
      <c r="A126" s="25">
        <v>125</v>
      </c>
      <c r="B126" s="25" t="s">
        <v>549</v>
      </c>
      <c r="C126" s="25" t="s">
        <v>153</v>
      </c>
      <c r="D126" s="25" t="s">
        <v>153</v>
      </c>
      <c r="E126" s="25" t="s">
        <v>154</v>
      </c>
      <c r="F126" s="25" t="s">
        <v>550</v>
      </c>
      <c r="G126" s="25" t="s">
        <v>551</v>
      </c>
    </row>
    <row r="127" spans="1:7" x14ac:dyDescent="0.25">
      <c r="A127" s="31"/>
      <c r="B127" s="31"/>
      <c r="C127" s="32"/>
      <c r="D127" s="31"/>
      <c r="E127" s="33"/>
      <c r="F127" s="31"/>
      <c r="G127" s="31"/>
    </row>
    <row r="129" spans="6:7" ht="59.25" customHeight="1" x14ac:dyDescent="0.25">
      <c r="F129" s="34" t="s">
        <v>552</v>
      </c>
      <c r="G129" s="34" t="s">
        <v>553</v>
      </c>
    </row>
    <row r="130" spans="6:7" ht="65.25" customHeight="1" x14ac:dyDescent="0.25">
      <c r="F130" s="34" t="s">
        <v>554</v>
      </c>
      <c r="G130" s="34" t="s">
        <v>555</v>
      </c>
    </row>
    <row r="149" spans="2:4" x14ac:dyDescent="0.25">
      <c r="B149" s="9" t="s">
        <v>23</v>
      </c>
      <c r="C149" s="9" t="s">
        <v>556</v>
      </c>
    </row>
    <row r="150" spans="2:4" hidden="1" x14ac:dyDescent="0.25">
      <c r="B150" s="35" t="s">
        <v>152</v>
      </c>
      <c r="C150" s="35" t="s">
        <v>153</v>
      </c>
      <c r="D150" s="36">
        <f>SUM([1]Ejemplo!F31:F35)+MAX([1]Ejemplo!F36:F40)+SUM([1]Ejemplo!F41:F50)</f>
        <v>20</v>
      </c>
    </row>
    <row r="151" spans="2:4" hidden="1" x14ac:dyDescent="0.25">
      <c r="B151" s="27" t="s">
        <v>157</v>
      </c>
      <c r="C151" s="27" t="s">
        <v>153</v>
      </c>
      <c r="D151" s="36">
        <f>SUM([1]Ejemplo!F31:F35)+MAX([1]Ejemplo!F36:F40)+SUM([1]Ejemplo!F41:F50)</f>
        <v>20</v>
      </c>
    </row>
    <row r="152" spans="2:4" hidden="1" x14ac:dyDescent="0.25">
      <c r="B152" s="35" t="s">
        <v>161</v>
      </c>
      <c r="C152" s="35" t="s">
        <v>153</v>
      </c>
      <c r="D152" s="36">
        <f>SUM([1]Ejemplo!F31:F35)+MAX([1]Ejemplo!F36:F40)+SUM([1]Ejemplo!F41:F50)</f>
        <v>20</v>
      </c>
    </row>
    <row r="153" spans="2:4" hidden="1" x14ac:dyDescent="0.25">
      <c r="B153" s="25" t="s">
        <v>164</v>
      </c>
      <c r="C153" s="25" t="s">
        <v>153</v>
      </c>
      <c r="D153" s="36">
        <f>SUM([1]Ejemplo!F31:F35)+MAX([1]Ejemplo!F36:F40)+SUM([1]Ejemplo!F41:F50)</f>
        <v>20</v>
      </c>
    </row>
    <row r="154" spans="2:4" hidden="1" x14ac:dyDescent="0.25">
      <c r="B154" s="35" t="s">
        <v>168</v>
      </c>
      <c r="C154" s="35" t="s">
        <v>153</v>
      </c>
      <c r="D154" s="36">
        <f>SUM([1]Ejemplo!F31:F35)+MAX([1]Ejemplo!F36:F40)+SUM([1]Ejemplo!F41:F50)</f>
        <v>20</v>
      </c>
    </row>
    <row r="155" spans="2:4" hidden="1" x14ac:dyDescent="0.25">
      <c r="B155" s="25" t="s">
        <v>171</v>
      </c>
      <c r="C155" s="25" t="s">
        <v>153</v>
      </c>
      <c r="D155" s="36">
        <f>SUM([1]Ejemplo!F31:F35)+MAX([1]Ejemplo!F36:F40)+SUM([1]Ejemplo!F41:F50)</f>
        <v>20</v>
      </c>
    </row>
    <row r="156" spans="2:4" hidden="1" x14ac:dyDescent="0.25">
      <c r="B156" s="35" t="s">
        <v>174</v>
      </c>
      <c r="C156" s="35" t="s">
        <v>153</v>
      </c>
      <c r="D156" s="36">
        <f>SUM([1]Ejemplo!F31:F35)+MAX([1]Ejemplo!F36:F40)+SUM([1]Ejemplo!F41:F50)</f>
        <v>20</v>
      </c>
    </row>
    <row r="157" spans="2:4" hidden="1" x14ac:dyDescent="0.25">
      <c r="B157" s="25" t="s">
        <v>177</v>
      </c>
      <c r="C157" s="25" t="s">
        <v>153</v>
      </c>
      <c r="D157" s="36">
        <f>SUM([1]Ejemplo!F31:F35)+MAX([1]Ejemplo!F36:F40)+SUM([1]Ejemplo!F41:F50)</f>
        <v>20</v>
      </c>
    </row>
    <row r="158" spans="2:4" hidden="1" x14ac:dyDescent="0.25">
      <c r="B158" s="35" t="s">
        <v>181</v>
      </c>
      <c r="C158" s="35" t="s">
        <v>153</v>
      </c>
      <c r="D158" s="36">
        <f>SUM([1]Ejemplo!F31:F35)+MAX([1]Ejemplo!F36:F40)+SUM([1]Ejemplo!F41:F50)</f>
        <v>20</v>
      </c>
    </row>
    <row r="159" spans="2:4" hidden="1" x14ac:dyDescent="0.25">
      <c r="B159" s="25" t="s">
        <v>184</v>
      </c>
      <c r="C159" s="25" t="s">
        <v>153</v>
      </c>
      <c r="D159" s="36">
        <f>SUM([1]Ejemplo!F31:F35)+MAX([1]Ejemplo!F36:F40)+SUM([1]Ejemplo!F41:F50)</f>
        <v>20</v>
      </c>
    </row>
    <row r="160" spans="2:4" hidden="1" x14ac:dyDescent="0.25">
      <c r="B160" s="35" t="s">
        <v>187</v>
      </c>
      <c r="C160" s="35" t="s">
        <v>153</v>
      </c>
      <c r="D160" s="36">
        <f>SUM([1]Ejemplo!F31:F35)+MAX([1]Ejemplo!F36:F40)+SUM([1]Ejemplo!F41:F50)</f>
        <v>20</v>
      </c>
    </row>
    <row r="161" spans="2:4" hidden="1" x14ac:dyDescent="0.25">
      <c r="B161" s="25" t="s">
        <v>190</v>
      </c>
      <c r="C161" s="25" t="s">
        <v>153</v>
      </c>
      <c r="D161" s="36">
        <f>SUM([1]Ejemplo!F31:F35)+MAX([1]Ejemplo!F36:F40)+SUM([1]Ejemplo!F41:F50)</f>
        <v>20</v>
      </c>
    </row>
    <row r="162" spans="2:4" hidden="1" x14ac:dyDescent="0.25">
      <c r="B162" s="35" t="s">
        <v>193</v>
      </c>
      <c r="C162" s="35" t="s">
        <v>153</v>
      </c>
      <c r="D162" s="36">
        <f>SUM([1]Ejemplo!F31:F35)+MAX([1]Ejemplo!F36:F40)+SUM([1]Ejemplo!F41:F50)</f>
        <v>20</v>
      </c>
    </row>
    <row r="163" spans="2:4" hidden="1" x14ac:dyDescent="0.25">
      <c r="B163" s="25" t="s">
        <v>195</v>
      </c>
      <c r="C163" s="25" t="s">
        <v>153</v>
      </c>
      <c r="D163" s="36">
        <f>SUM([1]Ejemplo!F31:F35)+MAX([1]Ejemplo!F36:F40)+SUM([1]Ejemplo!F41:F50)</f>
        <v>20</v>
      </c>
    </row>
    <row r="164" spans="2:4" hidden="1" x14ac:dyDescent="0.25">
      <c r="B164" s="35" t="s">
        <v>198</v>
      </c>
      <c r="C164" s="35" t="s">
        <v>153</v>
      </c>
      <c r="D164" s="36">
        <f>SUM([1]Ejemplo!F31:F35)+MAX([1]Ejemplo!F36:F40)+SUM([1]Ejemplo!F41:F50)</f>
        <v>20</v>
      </c>
    </row>
    <row r="165" spans="2:4" hidden="1" x14ac:dyDescent="0.25">
      <c r="B165" s="27" t="s">
        <v>201</v>
      </c>
      <c r="C165" s="27" t="s">
        <v>153</v>
      </c>
      <c r="D165" s="36">
        <f>SUM([1]Ejemplo!F31:F35)+MAX([1]Ejemplo!F36:F40)+SUM([1]Ejemplo!F41:F50)</f>
        <v>20</v>
      </c>
    </row>
    <row r="166" spans="2:4" hidden="1" x14ac:dyDescent="0.25">
      <c r="B166" s="35" t="s">
        <v>205</v>
      </c>
      <c r="C166" s="35" t="s">
        <v>153</v>
      </c>
      <c r="D166" s="36">
        <f>SUM([1]Ejemplo!F31:F35)+MAX([1]Ejemplo!F36:F40)+SUM([1]Ejemplo!F41:F50)</f>
        <v>20</v>
      </c>
    </row>
    <row r="167" spans="2:4" hidden="1" x14ac:dyDescent="0.25">
      <c r="B167" s="27" t="s">
        <v>208</v>
      </c>
      <c r="C167" s="27" t="s">
        <v>153</v>
      </c>
      <c r="D167" s="36">
        <f>SUM([1]Ejemplo!F31:F35)+MAX([1]Ejemplo!F36:F40)+SUM([1]Ejemplo!F41:F50)</f>
        <v>20</v>
      </c>
    </row>
    <row r="168" spans="2:4" hidden="1" x14ac:dyDescent="0.25">
      <c r="B168" s="35" t="s">
        <v>212</v>
      </c>
      <c r="C168" s="35" t="s">
        <v>153</v>
      </c>
      <c r="D168" s="36">
        <f>SUM([1]Ejemplo!F31:F35)+MAX([1]Ejemplo!F36:F40)+SUM([1]Ejemplo!F41:F50)</f>
        <v>20</v>
      </c>
    </row>
    <row r="169" spans="2:4" hidden="1" x14ac:dyDescent="0.25">
      <c r="B169" s="25" t="s">
        <v>215</v>
      </c>
      <c r="C169" s="25" t="s">
        <v>153</v>
      </c>
      <c r="D169" s="36">
        <f>SUM([1]Ejemplo!F31:F35)+MAX([1]Ejemplo!F36:F40)+SUM([1]Ejemplo!F41:F50)</f>
        <v>20</v>
      </c>
    </row>
    <row r="170" spans="2:4" hidden="1" x14ac:dyDescent="0.25">
      <c r="B170" s="35" t="s">
        <v>557</v>
      </c>
      <c r="C170" s="35" t="s">
        <v>153</v>
      </c>
      <c r="D170" s="36">
        <f>SUM([1]Ejemplo!F31:F35)+MAX([1]Ejemplo!F36:F40)+SUM([1]Ejemplo!F41:F50)</f>
        <v>20</v>
      </c>
    </row>
    <row r="171" spans="2:4" hidden="1" x14ac:dyDescent="0.25">
      <c r="B171" s="25" t="s">
        <v>222</v>
      </c>
      <c r="C171" s="25" t="s">
        <v>153</v>
      </c>
      <c r="D171" s="36">
        <f>SUM([1]Ejemplo!F31:F35)+MAX([1]Ejemplo!F36:F40)+SUM([1]Ejemplo!F41:F50)</f>
        <v>20</v>
      </c>
    </row>
    <row r="172" spans="2:4" hidden="1" x14ac:dyDescent="0.25">
      <c r="B172" s="35" t="s">
        <v>226</v>
      </c>
      <c r="C172" s="35" t="s">
        <v>153</v>
      </c>
      <c r="D172" s="36">
        <f>SUM([1]Ejemplo!F31:F35)+MAX([1]Ejemplo!F36:F40)+SUM([1]Ejemplo!F41:F50)</f>
        <v>20</v>
      </c>
    </row>
    <row r="173" spans="2:4" hidden="1" x14ac:dyDescent="0.25">
      <c r="B173" s="25" t="s">
        <v>229</v>
      </c>
      <c r="C173" s="25" t="s">
        <v>153</v>
      </c>
      <c r="D173" s="36">
        <f>SUM([1]Ejemplo!F31:F35)+MAX([1]Ejemplo!F36:F40)+SUM([1]Ejemplo!F41:F50)</f>
        <v>20</v>
      </c>
    </row>
    <row r="174" spans="2:4" hidden="1" x14ac:dyDescent="0.25">
      <c r="B174" s="37" t="s">
        <v>232</v>
      </c>
      <c r="C174" s="37" t="s">
        <v>153</v>
      </c>
      <c r="D174" s="36">
        <f>SUM([1]Ejemplo!F31:F35)+MAX([1]Ejemplo!F36:F40)+SUM([1]Ejemplo!F41:F50)</f>
        <v>20</v>
      </c>
    </row>
    <row r="175" spans="2:4" hidden="1" x14ac:dyDescent="0.25">
      <c r="B175" s="25" t="s">
        <v>235</v>
      </c>
      <c r="C175" s="25" t="s">
        <v>153</v>
      </c>
      <c r="D175" s="36">
        <f>SUM([1]Ejemplo!F31:F35)+MAX([1]Ejemplo!F36:F40)+SUM([1]Ejemplo!F41:F50)</f>
        <v>20</v>
      </c>
    </row>
    <row r="176" spans="2:4" hidden="1" x14ac:dyDescent="0.25">
      <c r="B176" s="35" t="s">
        <v>239</v>
      </c>
      <c r="C176" s="35" t="s">
        <v>153</v>
      </c>
      <c r="D176" s="36">
        <f>SUM([1]Ejemplo!F31:F35)+MAX([1]Ejemplo!F36:F40)+SUM([1]Ejemplo!F41:F50)</f>
        <v>20</v>
      </c>
    </row>
    <row r="177" spans="2:4" hidden="1" x14ac:dyDescent="0.25">
      <c r="B177" s="25" t="s">
        <v>242</v>
      </c>
      <c r="C177" s="25" t="s">
        <v>153</v>
      </c>
      <c r="D177" s="36">
        <f>SUM([1]Ejemplo!F31:F35)+MAX([1]Ejemplo!F36:F40)+SUM([1]Ejemplo!F41:F50)</f>
        <v>20</v>
      </c>
    </row>
    <row r="178" spans="2:4" x14ac:dyDescent="0.25">
      <c r="B178" s="35" t="s">
        <v>245</v>
      </c>
      <c r="C178" s="35"/>
      <c r="D178" s="36">
        <f>SUM([1]Ejemplo!F31:F35)+MAX([1]Ejemplo!F36:F40)+SUM([1]Ejemplo!F41:F50)</f>
        <v>20</v>
      </c>
    </row>
    <row r="179" spans="2:4" x14ac:dyDescent="0.25">
      <c r="B179" s="25" t="s">
        <v>248</v>
      </c>
      <c r="C179" s="25"/>
      <c r="D179" s="36">
        <f>SUM([1]Ejemplo!F31:F35)+MAX([1]Ejemplo!F36:F40)+SUM([1]Ejemplo!F41:F50)</f>
        <v>20</v>
      </c>
    </row>
    <row r="180" spans="2:4" hidden="1" x14ac:dyDescent="0.25">
      <c r="B180" s="35" t="s">
        <v>249</v>
      </c>
      <c r="C180" s="35" t="s">
        <v>153</v>
      </c>
      <c r="D180" s="36">
        <f>SUM([1]Ejemplo!F31:F35)+MAX([1]Ejemplo!F36:F40)+SUM([1]Ejemplo!F41:F50)</f>
        <v>20</v>
      </c>
    </row>
    <row r="181" spans="2:4" hidden="1" x14ac:dyDescent="0.25">
      <c r="B181" s="27" t="s">
        <v>253</v>
      </c>
      <c r="C181" s="25" t="s">
        <v>254</v>
      </c>
      <c r="D181" s="36">
        <f>MAX([1]Ejemplo!F36:F40)+SUM([1]Ejemplo!F41:F50)</f>
        <v>12</v>
      </c>
    </row>
    <row r="182" spans="2:4" hidden="1" x14ac:dyDescent="0.25">
      <c r="B182" s="35" t="s">
        <v>257</v>
      </c>
      <c r="C182" s="35" t="s">
        <v>153</v>
      </c>
      <c r="D182" s="36">
        <f>SUM([1]Ejemplo!F31:F35)+MAX([1]Ejemplo!F36:F40)+SUM([1]Ejemplo!F41:F50)</f>
        <v>20</v>
      </c>
    </row>
    <row r="183" spans="2:4" hidden="1" x14ac:dyDescent="0.25">
      <c r="B183" s="25" t="s">
        <v>260</v>
      </c>
      <c r="C183" s="25" t="s">
        <v>153</v>
      </c>
      <c r="D183" s="36">
        <f>SUM([1]Ejemplo!F31:F35)+MAX([1]Ejemplo!F36:F40)+SUM([1]Ejemplo!F41:F50)</f>
        <v>20</v>
      </c>
    </row>
    <row r="184" spans="2:4" hidden="1" x14ac:dyDescent="0.25">
      <c r="B184" s="35" t="s">
        <v>264</v>
      </c>
      <c r="C184" s="35" t="s">
        <v>153</v>
      </c>
      <c r="D184" s="36">
        <f>SUM([1]Ejemplo!F31:F35)+MAX([1]Ejemplo!F36:F40)+SUM([1]Ejemplo!F41:F50)</f>
        <v>20</v>
      </c>
    </row>
    <row r="185" spans="2:4" hidden="1" x14ac:dyDescent="0.25">
      <c r="B185" s="25" t="s">
        <v>267</v>
      </c>
      <c r="C185" s="25" t="s">
        <v>153</v>
      </c>
      <c r="D185" s="36">
        <f>SUM([1]Ejemplo!F31:F35)+MAX([1]Ejemplo!F36:F40)+SUM([1]Ejemplo!F41:F50)</f>
        <v>20</v>
      </c>
    </row>
    <row r="186" spans="2:4" hidden="1" x14ac:dyDescent="0.25">
      <c r="B186" s="35" t="s">
        <v>270</v>
      </c>
      <c r="C186" s="35" t="s">
        <v>153</v>
      </c>
      <c r="D186" s="36">
        <f>SUM([1]Ejemplo!F31:F35)+MAX([1]Ejemplo!F36:F40)+SUM([1]Ejemplo!F41:F50)</f>
        <v>20</v>
      </c>
    </row>
    <row r="187" spans="2:4" hidden="1" x14ac:dyDescent="0.25">
      <c r="B187" s="25" t="s">
        <v>273</v>
      </c>
      <c r="C187" s="25" t="s">
        <v>153</v>
      </c>
      <c r="D187" s="36">
        <f>SUM([1]Ejemplo!F31:F35)+MAX([1]Ejemplo!F36:F40)+SUM([1]Ejemplo!F41:F50)</f>
        <v>20</v>
      </c>
    </row>
    <row r="188" spans="2:4" hidden="1" x14ac:dyDescent="0.25">
      <c r="B188" s="35" t="s">
        <v>276</v>
      </c>
      <c r="C188" s="35" t="s">
        <v>261</v>
      </c>
      <c r="D188" s="36">
        <f>SUM([1]Ejemplo!F31:F35)+MAX([1]Ejemplo!F36:F40)+SUM([1]Ejemplo!F41:F50)</f>
        <v>20</v>
      </c>
    </row>
    <row r="189" spans="2:4" hidden="1" x14ac:dyDescent="0.25">
      <c r="B189" s="25" t="s">
        <v>280</v>
      </c>
      <c r="C189" s="25" t="s">
        <v>153</v>
      </c>
      <c r="D189" s="36">
        <f>SUM([1]Ejemplo!F31:F35)+MAX([1]Ejemplo!F36:F40)+SUM([1]Ejemplo!F41:F50)</f>
        <v>20</v>
      </c>
    </row>
    <row r="190" spans="2:4" hidden="1" x14ac:dyDescent="0.25">
      <c r="B190" s="35" t="s">
        <v>283</v>
      </c>
      <c r="C190" s="35" t="s">
        <v>261</v>
      </c>
      <c r="D190" s="36">
        <f>SUM([1]Ejemplo!F31:F35)+MAX([1]Ejemplo!F36:F40)+SUM([1]Ejemplo!F41:F50)</f>
        <v>20</v>
      </c>
    </row>
    <row r="191" spans="2:4" hidden="1" x14ac:dyDescent="0.25">
      <c r="B191" s="25" t="s">
        <v>287</v>
      </c>
      <c r="C191" s="25" t="s">
        <v>153</v>
      </c>
      <c r="D191" s="36">
        <f>SUM([1]Ejemplo!F31:F35)+MAX([1]Ejemplo!F36:F40)+SUM([1]Ejemplo!F41:F50)</f>
        <v>20</v>
      </c>
    </row>
    <row r="192" spans="2:4" hidden="1" x14ac:dyDescent="0.25">
      <c r="B192" s="35" t="s">
        <v>292</v>
      </c>
      <c r="C192" s="35" t="s">
        <v>153</v>
      </c>
      <c r="D192" s="36">
        <f>SUM([1]Ejemplo!F31:F35)+MAX([1]Ejemplo!F36:F40)+SUM([1]Ejemplo!F41:F50)</f>
        <v>20</v>
      </c>
    </row>
    <row r="193" spans="2:4" hidden="1" x14ac:dyDescent="0.25">
      <c r="B193" s="25" t="s">
        <v>295</v>
      </c>
      <c r="C193" s="25" t="s">
        <v>153</v>
      </c>
      <c r="D193" s="36">
        <f>SUM([1]Ejemplo!F31:F35)+MAX([1]Ejemplo!F36:F40)+SUM([1]Ejemplo!F41:F50)</f>
        <v>20</v>
      </c>
    </row>
    <row r="194" spans="2:4" x14ac:dyDescent="0.25">
      <c r="B194" s="35" t="s">
        <v>298</v>
      </c>
      <c r="C194" s="35"/>
      <c r="D194" s="36">
        <f>SUM([1]Ejemplo!F31:F35)+MAX([1]Ejemplo!F36:F40)+SUM([1]Ejemplo!F41:F50)</f>
        <v>20</v>
      </c>
    </row>
    <row r="195" spans="2:4" hidden="1" x14ac:dyDescent="0.25">
      <c r="B195" s="25" t="s">
        <v>299</v>
      </c>
      <c r="C195" s="25" t="s">
        <v>153</v>
      </c>
      <c r="D195" s="36">
        <f>SUM([1]Ejemplo!F31:F35)+MAX([1]Ejemplo!F36:F40)+SUM([1]Ejemplo!F41:F50)</f>
        <v>20</v>
      </c>
    </row>
    <row r="196" spans="2:4" hidden="1" x14ac:dyDescent="0.25">
      <c r="B196" s="35" t="s">
        <v>302</v>
      </c>
      <c r="C196" s="35" t="s">
        <v>153</v>
      </c>
      <c r="D196" s="36">
        <f>SUM([1]Ejemplo!F31:F35)+MAX([1]Ejemplo!F36:F40)+SUM([1]Ejemplo!F41:F50)</f>
        <v>20</v>
      </c>
    </row>
    <row r="197" spans="2:4" hidden="1" x14ac:dyDescent="0.25">
      <c r="B197" s="25" t="s">
        <v>305</v>
      </c>
      <c r="C197" s="25" t="s">
        <v>153</v>
      </c>
      <c r="D197" s="36">
        <f>SUM([1]Ejemplo!F31:F35)+MAX([1]Ejemplo!F36:F40)+SUM([1]Ejemplo!F41:F50)</f>
        <v>20</v>
      </c>
    </row>
    <row r="198" spans="2:4" hidden="1" x14ac:dyDescent="0.25">
      <c r="B198" s="35" t="s">
        <v>308</v>
      </c>
      <c r="C198" s="35" t="s">
        <v>153</v>
      </c>
      <c r="D198" s="36">
        <f>SUM([1]Ejemplo!F31:F35)+MAX([1]Ejemplo!F36:F40)+SUM([1]Ejemplo!F41:F50)</f>
        <v>20</v>
      </c>
    </row>
    <row r="199" spans="2:4" hidden="1" x14ac:dyDescent="0.25">
      <c r="B199" s="25" t="s">
        <v>312</v>
      </c>
      <c r="C199" s="25" t="s">
        <v>153</v>
      </c>
      <c r="D199" s="36">
        <f>SUM([1]Ejemplo!F31:F35)+MAX([1]Ejemplo!F36:F40)+SUM([1]Ejemplo!F41:F50)</f>
        <v>20</v>
      </c>
    </row>
    <row r="200" spans="2:4" hidden="1" x14ac:dyDescent="0.25">
      <c r="B200" s="35" t="s">
        <v>315</v>
      </c>
      <c r="C200" s="35" t="s">
        <v>153</v>
      </c>
      <c r="D200" s="36">
        <f>SUM([1]Ejemplo!F31:F35)+MAX([1]Ejemplo!F36:F40)+SUM([1]Ejemplo!F41:F50)</f>
        <v>20</v>
      </c>
    </row>
    <row r="201" spans="2:4" hidden="1" x14ac:dyDescent="0.25">
      <c r="B201" s="25" t="s">
        <v>318</v>
      </c>
      <c r="C201" s="25" t="s">
        <v>153</v>
      </c>
      <c r="D201" s="36">
        <f>SUM([1]Ejemplo!F31:F35)+MAX([1]Ejemplo!F36:F40)+SUM([1]Ejemplo!F41:F50)</f>
        <v>20</v>
      </c>
    </row>
    <row r="202" spans="2:4" hidden="1" x14ac:dyDescent="0.25">
      <c r="B202" s="35" t="s">
        <v>321</v>
      </c>
      <c r="C202" s="35" t="s">
        <v>153</v>
      </c>
      <c r="D202" s="36">
        <f>SUM([1]Ejemplo!F31:F35)+MAX([1]Ejemplo!F36:F40)+SUM([1]Ejemplo!F41:F50)</f>
        <v>20</v>
      </c>
    </row>
    <row r="203" spans="2:4" hidden="1" x14ac:dyDescent="0.25">
      <c r="B203" s="25" t="s">
        <v>324</v>
      </c>
      <c r="C203" s="25" t="s">
        <v>153</v>
      </c>
      <c r="D203" s="36">
        <f>SUM([1]Ejemplo!F31:F35)+MAX([1]Ejemplo!F36:F40)+SUM([1]Ejemplo!F41:F50)</f>
        <v>20</v>
      </c>
    </row>
    <row r="204" spans="2:4" hidden="1" x14ac:dyDescent="0.25">
      <c r="B204" s="35" t="s">
        <v>327</v>
      </c>
      <c r="C204" s="35" t="s">
        <v>153</v>
      </c>
      <c r="D204" s="36">
        <f>SUM([1]Ejemplo!F31:F35)+MAX([1]Ejemplo!F36:F40)+SUM([1]Ejemplo!F41:F50)</f>
        <v>20</v>
      </c>
    </row>
    <row r="205" spans="2:4" x14ac:dyDescent="0.25">
      <c r="B205" s="25" t="s">
        <v>330</v>
      </c>
      <c r="C205" s="25"/>
      <c r="D205" s="36">
        <f>SUM([1]Ejemplo!F31:F35)+MAX([1]Ejemplo!F36:F40)+SUM([1]Ejemplo!F41:F50)</f>
        <v>20</v>
      </c>
    </row>
    <row r="206" spans="2:4" hidden="1" x14ac:dyDescent="0.25">
      <c r="B206" s="35" t="s">
        <v>331</v>
      </c>
      <c r="C206" s="35" t="s">
        <v>153</v>
      </c>
      <c r="D206" s="36">
        <f>SUM([1]Ejemplo!F31:F35)+MAX([1]Ejemplo!F36:F40)+SUM([1]Ejemplo!F41:F50)</f>
        <v>20</v>
      </c>
    </row>
    <row r="207" spans="2:4" hidden="1" x14ac:dyDescent="0.25">
      <c r="B207" s="25" t="s">
        <v>335</v>
      </c>
      <c r="C207" s="25" t="s">
        <v>153</v>
      </c>
      <c r="D207" s="36">
        <f>SUM([1]Ejemplo!F31:F35)+MAX([1]Ejemplo!F36:F40)+SUM([1]Ejemplo!F41:F50)</f>
        <v>20</v>
      </c>
    </row>
    <row r="208" spans="2:4" hidden="1" x14ac:dyDescent="0.25">
      <c r="B208" s="35" t="s">
        <v>338</v>
      </c>
      <c r="C208" s="35" t="s">
        <v>153</v>
      </c>
      <c r="D208" s="36">
        <f>SUM([1]Ejemplo!F31:F35)+MAX([1]Ejemplo!F36:F40)+SUM([1]Ejemplo!F41:F50)</f>
        <v>20</v>
      </c>
    </row>
    <row r="209" spans="2:4" hidden="1" x14ac:dyDescent="0.25">
      <c r="B209" s="25" t="s">
        <v>342</v>
      </c>
      <c r="C209" s="25" t="s">
        <v>153</v>
      </c>
      <c r="D209" s="36">
        <f>SUM([1]Ejemplo!F31:F35)+MAX([1]Ejemplo!F36:F40)+SUM([1]Ejemplo!F41:F50)</f>
        <v>20</v>
      </c>
    </row>
    <row r="210" spans="2:4" hidden="1" x14ac:dyDescent="0.25">
      <c r="B210" s="35" t="s">
        <v>346</v>
      </c>
      <c r="C210" s="35" t="s">
        <v>153</v>
      </c>
      <c r="D210" s="36">
        <f>SUM([1]Ejemplo!F31:F35)+MAX([1]Ejemplo!F36:F40)+SUM([1]Ejemplo!F41:F50)</f>
        <v>20</v>
      </c>
    </row>
    <row r="211" spans="2:4" hidden="1" x14ac:dyDescent="0.25">
      <c r="B211" s="25" t="s">
        <v>350</v>
      </c>
      <c r="C211" s="25" t="s">
        <v>153</v>
      </c>
      <c r="D211" s="36">
        <f>SUM([1]Ejemplo!F31:F35)+MAX([1]Ejemplo!F36:F40)+SUM([1]Ejemplo!F41:F50)</f>
        <v>20</v>
      </c>
    </row>
    <row r="212" spans="2:4" hidden="1" x14ac:dyDescent="0.25">
      <c r="B212" s="35" t="s">
        <v>558</v>
      </c>
      <c r="C212" s="35" t="s">
        <v>254</v>
      </c>
      <c r="D212" s="36">
        <f>MAX([1]Ejemplo!F36:F40)+SUM([1]Ejemplo!F41:F50)</f>
        <v>12</v>
      </c>
    </row>
    <row r="213" spans="2:4" hidden="1" x14ac:dyDescent="0.25">
      <c r="B213" s="25" t="s">
        <v>359</v>
      </c>
      <c r="C213" s="25" t="s">
        <v>153</v>
      </c>
      <c r="D213" s="36">
        <f>SUM([1]Ejemplo!F31:F35)+MAX([1]Ejemplo!F36:F40)+SUM([1]Ejemplo!F41:F50)</f>
        <v>20</v>
      </c>
    </row>
    <row r="214" spans="2:4" hidden="1" x14ac:dyDescent="0.25">
      <c r="B214" s="35" t="s">
        <v>362</v>
      </c>
      <c r="C214" s="35" t="s">
        <v>153</v>
      </c>
      <c r="D214" s="36">
        <f>SUM([1]Ejemplo!F31:F35)+MAX([1]Ejemplo!F36:F40)+SUM([1]Ejemplo!F41:F50)</f>
        <v>20</v>
      </c>
    </row>
    <row r="215" spans="2:4" hidden="1" x14ac:dyDescent="0.25">
      <c r="B215" s="25" t="s">
        <v>365</v>
      </c>
      <c r="C215" s="25" t="s">
        <v>153</v>
      </c>
      <c r="D215" s="36">
        <f>SUM([1]Ejemplo!F31:F35)+MAX([1]Ejemplo!F36:F40)+SUM([1]Ejemplo!F41:F50)</f>
        <v>20</v>
      </c>
    </row>
    <row r="216" spans="2:4" hidden="1" x14ac:dyDescent="0.25">
      <c r="B216" s="35" t="s">
        <v>368</v>
      </c>
      <c r="C216" s="35" t="s">
        <v>153</v>
      </c>
      <c r="D216" s="36">
        <f>SUM([1]Ejemplo!F31:F35)+MAX([1]Ejemplo!F36:F40)+SUM([1]Ejemplo!F41:F50)</f>
        <v>20</v>
      </c>
    </row>
    <row r="217" spans="2:4" hidden="1" x14ac:dyDescent="0.25">
      <c r="B217" s="25" t="s">
        <v>371</v>
      </c>
      <c r="C217" s="25" t="s">
        <v>153</v>
      </c>
      <c r="D217" s="36">
        <f>SUM([1]Ejemplo!F31:F35)+MAX([1]Ejemplo!F36:F40)+SUM([1]Ejemplo!F41:F50)</f>
        <v>20</v>
      </c>
    </row>
    <row r="218" spans="2:4" hidden="1" x14ac:dyDescent="0.25">
      <c r="B218" s="35" t="s">
        <v>374</v>
      </c>
      <c r="C218" s="35" t="s">
        <v>153</v>
      </c>
      <c r="D218" s="36">
        <f>SUM([1]Ejemplo!F31:F35)+MAX([1]Ejemplo!F36:F40)+SUM([1]Ejemplo!F41:F50)</f>
        <v>20</v>
      </c>
    </row>
    <row r="219" spans="2:4" hidden="1" x14ac:dyDescent="0.25">
      <c r="B219" s="25" t="s">
        <v>377</v>
      </c>
      <c r="C219" s="25" t="s">
        <v>153</v>
      </c>
      <c r="D219" s="36">
        <f>SUM([1]Ejemplo!F31:F35)+MAX([1]Ejemplo!F36:F40)+SUM([1]Ejemplo!F41:F50)</f>
        <v>20</v>
      </c>
    </row>
    <row r="220" spans="2:4" hidden="1" x14ac:dyDescent="0.25">
      <c r="B220" s="35" t="s">
        <v>380</v>
      </c>
      <c r="C220" s="35" t="s">
        <v>153</v>
      </c>
      <c r="D220" s="36">
        <f>SUM([1]Ejemplo!F31:F35)+MAX([1]Ejemplo!F36:F40)+SUM([1]Ejemplo!F41:F50)</f>
        <v>20</v>
      </c>
    </row>
    <row r="221" spans="2:4" hidden="1" x14ac:dyDescent="0.25">
      <c r="B221" s="25" t="s">
        <v>383</v>
      </c>
      <c r="C221" s="25" t="s">
        <v>261</v>
      </c>
      <c r="D221" s="36">
        <f>SUM([1]Ejemplo!F31:F35)+MAX([1]Ejemplo!F36:F40)+SUM([1]Ejemplo!F41:F50)</f>
        <v>20</v>
      </c>
    </row>
    <row r="222" spans="2:4" hidden="1" x14ac:dyDescent="0.25">
      <c r="B222" s="35" t="s">
        <v>387</v>
      </c>
      <c r="C222" s="35" t="s">
        <v>153</v>
      </c>
      <c r="D222" s="36">
        <f>SUM([1]Ejemplo!F31:F35)+MAX([1]Ejemplo!F36:F40)+SUM([1]Ejemplo!F41:F50)</f>
        <v>20</v>
      </c>
    </row>
    <row r="223" spans="2:4" hidden="1" x14ac:dyDescent="0.25">
      <c r="B223" s="25" t="s">
        <v>390</v>
      </c>
      <c r="C223" s="25" t="s">
        <v>153</v>
      </c>
      <c r="D223" s="36">
        <f>SUM([1]Ejemplo!F31:F35)+MAX([1]Ejemplo!F36:F40)+SUM([1]Ejemplo!F41:F50)</f>
        <v>20</v>
      </c>
    </row>
    <row r="224" spans="2:4" hidden="1" x14ac:dyDescent="0.25">
      <c r="B224" s="35" t="s">
        <v>393</v>
      </c>
      <c r="C224" s="35" t="s">
        <v>153</v>
      </c>
      <c r="D224" s="36">
        <f>SUM([1]Ejemplo!F31:F35)+MAX([1]Ejemplo!F36:F40)+SUM([1]Ejemplo!F41:F50)</f>
        <v>20</v>
      </c>
    </row>
    <row r="225" spans="2:4" hidden="1" x14ac:dyDescent="0.25">
      <c r="B225" s="25" t="s">
        <v>396</v>
      </c>
      <c r="C225" s="25" t="s">
        <v>153</v>
      </c>
      <c r="D225" s="36">
        <f>SUM([1]Ejemplo!F31:F35)+MAX([1]Ejemplo!F36:F40)+SUM([1]Ejemplo!F41:F50)</f>
        <v>20</v>
      </c>
    </row>
    <row r="226" spans="2:4" hidden="1" x14ac:dyDescent="0.25">
      <c r="B226" s="35" t="s">
        <v>399</v>
      </c>
      <c r="C226" s="35" t="s">
        <v>153</v>
      </c>
      <c r="D226" s="36">
        <f>SUM([1]Ejemplo!F31:F35)+MAX([1]Ejemplo!F36:F40)+SUM([1]Ejemplo!F41:F50)</f>
        <v>20</v>
      </c>
    </row>
    <row r="227" spans="2:4" hidden="1" x14ac:dyDescent="0.25">
      <c r="B227" s="25" t="s">
        <v>402</v>
      </c>
      <c r="C227" s="25" t="s">
        <v>153</v>
      </c>
      <c r="D227" s="36">
        <f>SUM([1]Ejemplo!F31:F35)+MAX([1]Ejemplo!F36:F40)+SUM([1]Ejemplo!F41:F50)</f>
        <v>20</v>
      </c>
    </row>
    <row r="228" spans="2:4" hidden="1" x14ac:dyDescent="0.25">
      <c r="B228" s="35" t="s">
        <v>405</v>
      </c>
      <c r="C228" s="35" t="s">
        <v>153</v>
      </c>
      <c r="D228" s="36">
        <f>SUM([1]Ejemplo!F31:F35)+MAX([1]Ejemplo!F36:F40)+SUM([1]Ejemplo!F41:F50)</f>
        <v>20</v>
      </c>
    </row>
    <row r="229" spans="2:4" hidden="1" x14ac:dyDescent="0.25">
      <c r="B229" s="25" t="s">
        <v>408</v>
      </c>
      <c r="C229" s="25" t="s">
        <v>153</v>
      </c>
      <c r="D229" s="36">
        <f>SUM([1]Ejemplo!F31:F35)+MAX([1]Ejemplo!F36:F40)+SUM([1]Ejemplo!F41:F50)</f>
        <v>20</v>
      </c>
    </row>
    <row r="230" spans="2:4" hidden="1" x14ac:dyDescent="0.25">
      <c r="B230" s="35" t="s">
        <v>411</v>
      </c>
      <c r="C230" s="35" t="s">
        <v>153</v>
      </c>
      <c r="D230" s="36">
        <f>SUM([1]Ejemplo!F31:F35)+MAX([1]Ejemplo!F36:F40)+SUM([1]Ejemplo!F41:F50)</f>
        <v>20</v>
      </c>
    </row>
    <row r="231" spans="2:4" hidden="1" x14ac:dyDescent="0.25">
      <c r="B231" s="25" t="s">
        <v>414</v>
      </c>
      <c r="C231" s="25" t="s">
        <v>153</v>
      </c>
      <c r="D231" s="36">
        <f>SUM([1]Ejemplo!F31:F35)+MAX([1]Ejemplo!F36:F40)+SUM([1]Ejemplo!F41:F50)</f>
        <v>20</v>
      </c>
    </row>
    <row r="232" spans="2:4" hidden="1" x14ac:dyDescent="0.25">
      <c r="B232" s="35" t="s">
        <v>417</v>
      </c>
      <c r="C232" s="35" t="s">
        <v>153</v>
      </c>
      <c r="D232" s="36">
        <f>SUM([1]Ejemplo!F31:F35)+MAX([1]Ejemplo!F36:F40)+SUM([1]Ejemplo!F41:F50)</f>
        <v>20</v>
      </c>
    </row>
    <row r="233" spans="2:4" hidden="1" x14ac:dyDescent="0.25">
      <c r="B233" s="25" t="s">
        <v>420</v>
      </c>
      <c r="C233" s="25" t="s">
        <v>153</v>
      </c>
      <c r="D233" s="36">
        <f>SUM([1]Ejemplo!F31:F35)+MAX([1]Ejemplo!F36:F40)+SUM([1]Ejemplo!F41:F50)</f>
        <v>20</v>
      </c>
    </row>
    <row r="234" spans="2:4" hidden="1" x14ac:dyDescent="0.25">
      <c r="B234" s="35" t="s">
        <v>423</v>
      </c>
      <c r="C234" s="35" t="s">
        <v>153</v>
      </c>
      <c r="D234" s="36">
        <f>SUM([1]Ejemplo!F31:F35)+MAX([1]Ejemplo!F36:F40)+SUM([1]Ejemplo!F41:F50)</f>
        <v>20</v>
      </c>
    </row>
    <row r="235" spans="2:4" hidden="1" x14ac:dyDescent="0.25">
      <c r="B235" s="25" t="s">
        <v>426</v>
      </c>
      <c r="C235" s="25" t="s">
        <v>153</v>
      </c>
      <c r="D235" s="36">
        <f>SUM([1]Ejemplo!F31:F35)+MAX([1]Ejemplo!F36:F40)+SUM([1]Ejemplo!F41:F50)</f>
        <v>20</v>
      </c>
    </row>
    <row r="236" spans="2:4" hidden="1" x14ac:dyDescent="0.25">
      <c r="B236" s="35" t="s">
        <v>429</v>
      </c>
      <c r="C236" s="35" t="s">
        <v>153</v>
      </c>
      <c r="D236" s="36">
        <f>SUM([1]Ejemplo!F31:F35)+MAX([1]Ejemplo!F36:F40)+SUM([1]Ejemplo!F41:F50)</f>
        <v>20</v>
      </c>
    </row>
    <row r="237" spans="2:4" hidden="1" x14ac:dyDescent="0.25">
      <c r="B237" s="25" t="s">
        <v>432</v>
      </c>
      <c r="C237" s="25" t="s">
        <v>153</v>
      </c>
      <c r="D237" s="36">
        <f>SUM([1]Ejemplo!F31:F35)+MAX([1]Ejemplo!F36:F40)+SUM([1]Ejemplo!F41:F50)</f>
        <v>20</v>
      </c>
    </row>
    <row r="238" spans="2:4" hidden="1" x14ac:dyDescent="0.25">
      <c r="B238" s="35" t="s">
        <v>435</v>
      </c>
      <c r="C238" s="35" t="s">
        <v>153</v>
      </c>
      <c r="D238" s="36">
        <f>SUM([1]Ejemplo!F31:F35)+MAX([1]Ejemplo!F36:F40)+SUM([1]Ejemplo!F41:F50)</f>
        <v>20</v>
      </c>
    </row>
    <row r="239" spans="2:4" hidden="1" x14ac:dyDescent="0.25">
      <c r="B239" s="25" t="s">
        <v>438</v>
      </c>
      <c r="C239" s="25" t="s">
        <v>153</v>
      </c>
      <c r="D239" s="36">
        <f>SUM([1]Ejemplo!F31:F35)+MAX([1]Ejemplo!F36:F40)+SUM([1]Ejemplo!F41:F50)</f>
        <v>20</v>
      </c>
    </row>
    <row r="240" spans="2:4" hidden="1" x14ac:dyDescent="0.25">
      <c r="B240" s="35" t="s">
        <v>441</v>
      </c>
      <c r="C240" s="35" t="s">
        <v>153</v>
      </c>
      <c r="D240" s="36">
        <f>SUM([1]Ejemplo!F31:F35)+MAX([1]Ejemplo!F36:F40)+SUM([1]Ejemplo!F41:F50)</f>
        <v>20</v>
      </c>
    </row>
    <row r="241" spans="2:4" hidden="1" x14ac:dyDescent="0.25">
      <c r="B241" s="25" t="s">
        <v>444</v>
      </c>
      <c r="C241" s="25" t="s">
        <v>153</v>
      </c>
      <c r="D241" s="36">
        <f>SUM([1]Ejemplo!F31:F35)+MAX([1]Ejemplo!F36:F40)+SUM([1]Ejemplo!F41:F50)</f>
        <v>20</v>
      </c>
    </row>
    <row r="242" spans="2:4" hidden="1" x14ac:dyDescent="0.25">
      <c r="B242" s="35" t="s">
        <v>448</v>
      </c>
      <c r="C242" s="35" t="s">
        <v>153</v>
      </c>
      <c r="D242" s="36">
        <f>SUM([1]Ejemplo!F31:F35)+MAX([1]Ejemplo!F36:F40)+SUM([1]Ejemplo!F41:F50)</f>
        <v>20</v>
      </c>
    </row>
    <row r="243" spans="2:4" hidden="1" x14ac:dyDescent="0.25">
      <c r="B243" s="25" t="s">
        <v>451</v>
      </c>
      <c r="C243" s="25" t="s">
        <v>153</v>
      </c>
      <c r="D243" s="36">
        <f>SUM([1]Ejemplo!F31:F35)+MAX([1]Ejemplo!F36:F40)+SUM([1]Ejemplo!F41:F50)</f>
        <v>20</v>
      </c>
    </row>
    <row r="244" spans="2:4" hidden="1" x14ac:dyDescent="0.25">
      <c r="B244" s="35" t="s">
        <v>454</v>
      </c>
      <c r="C244" s="35" t="s">
        <v>153</v>
      </c>
      <c r="D244" s="36">
        <f>SUM([1]Ejemplo!F31:F35)+MAX([1]Ejemplo!F36:F40)+SUM([1]Ejemplo!F41:F50)</f>
        <v>20</v>
      </c>
    </row>
    <row r="245" spans="2:4" hidden="1" x14ac:dyDescent="0.25">
      <c r="B245" s="25" t="s">
        <v>457</v>
      </c>
      <c r="C245" s="25" t="s">
        <v>153</v>
      </c>
      <c r="D245" s="36">
        <f>SUM([1]Ejemplo!F31:F35)+MAX([1]Ejemplo!F36:F40)+SUM([1]Ejemplo!F41:F50)</f>
        <v>20</v>
      </c>
    </row>
    <row r="246" spans="2:4" hidden="1" x14ac:dyDescent="0.25">
      <c r="B246" s="35" t="s">
        <v>460</v>
      </c>
      <c r="C246" s="35" t="s">
        <v>153</v>
      </c>
      <c r="D246" s="36">
        <f>SUM([1]Ejemplo!F31:F35)+MAX([1]Ejemplo!F36:F40)+SUM([1]Ejemplo!F41:F50)</f>
        <v>20</v>
      </c>
    </row>
    <row r="247" spans="2:4" x14ac:dyDescent="0.25">
      <c r="B247" s="25" t="s">
        <v>463</v>
      </c>
      <c r="C247" s="25"/>
      <c r="D247" s="36">
        <f>SUM([1]Ejemplo!F31:F35)+MAX([1]Ejemplo!F36:F40)+SUM([1]Ejemplo!F41:F50)</f>
        <v>20</v>
      </c>
    </row>
    <row r="248" spans="2:4" hidden="1" x14ac:dyDescent="0.25">
      <c r="B248" s="35" t="s">
        <v>464</v>
      </c>
      <c r="C248" s="35" t="s">
        <v>153</v>
      </c>
      <c r="D248" s="36">
        <f>SUM([1]Ejemplo!F31:F35)+MAX([1]Ejemplo!F36:F40)+SUM([1]Ejemplo!F41:F50)</f>
        <v>20</v>
      </c>
    </row>
    <row r="249" spans="2:4" hidden="1" x14ac:dyDescent="0.25">
      <c r="B249" s="25" t="s">
        <v>467</v>
      </c>
      <c r="C249" s="25" t="s">
        <v>153</v>
      </c>
      <c r="D249" s="36">
        <f>SUM([1]Ejemplo!F31:F35)+MAX([1]Ejemplo!F36:F40)+SUM([1]Ejemplo!F41:F50)</f>
        <v>20</v>
      </c>
    </row>
    <row r="250" spans="2:4" hidden="1" x14ac:dyDescent="0.25">
      <c r="B250" s="35" t="s">
        <v>470</v>
      </c>
      <c r="C250" s="35" t="s">
        <v>153</v>
      </c>
      <c r="D250" s="36">
        <f>SUM([1]Ejemplo!F31:F35)+MAX([1]Ejemplo!F36:F40)+SUM([1]Ejemplo!F41:F50)</f>
        <v>20</v>
      </c>
    </row>
    <row r="251" spans="2:4" hidden="1" x14ac:dyDescent="0.25">
      <c r="B251" s="25" t="s">
        <v>473</v>
      </c>
      <c r="C251" s="25" t="s">
        <v>153</v>
      </c>
      <c r="D251" s="36">
        <f>SUM([1]Ejemplo!F31:F35)+MAX([1]Ejemplo!F36:F40)+SUM([1]Ejemplo!F41:F50)</f>
        <v>20</v>
      </c>
    </row>
    <row r="252" spans="2:4" hidden="1" x14ac:dyDescent="0.25">
      <c r="B252" s="35" t="s">
        <v>476</v>
      </c>
      <c r="C252" s="35" t="s">
        <v>153</v>
      </c>
      <c r="D252" s="36">
        <f>SUM([1]Ejemplo!F31:F35)+MAX([1]Ejemplo!F36:F40)+SUM([1]Ejemplo!F41:F50)</f>
        <v>20</v>
      </c>
    </row>
    <row r="253" spans="2:4" hidden="1" x14ac:dyDescent="0.25">
      <c r="B253" s="25" t="s">
        <v>480</v>
      </c>
      <c r="C253" s="25" t="s">
        <v>153</v>
      </c>
      <c r="D253" s="36">
        <f>SUM([1]Ejemplo!F31:F35)+MAX([1]Ejemplo!F36:F40)+SUM([1]Ejemplo!F41:F50)</f>
        <v>20</v>
      </c>
    </row>
    <row r="254" spans="2:4" hidden="1" x14ac:dyDescent="0.25">
      <c r="B254" s="35" t="s">
        <v>483</v>
      </c>
      <c r="C254" s="35" t="s">
        <v>153</v>
      </c>
      <c r="D254" s="36">
        <f>SUM([1]Ejemplo!F31:F35)+MAX([1]Ejemplo!F36:F40)+SUM([1]Ejemplo!F41:F50)</f>
        <v>20</v>
      </c>
    </row>
    <row r="255" spans="2:4" hidden="1" x14ac:dyDescent="0.25">
      <c r="B255" s="25" t="s">
        <v>486</v>
      </c>
      <c r="C255" s="25" t="s">
        <v>153</v>
      </c>
      <c r="D255" s="36">
        <f>SUM([1]Ejemplo!F31:F35)+MAX([1]Ejemplo!F36:F40)+SUM([1]Ejemplo!F41:F50)</f>
        <v>20</v>
      </c>
    </row>
    <row r="256" spans="2:4" hidden="1" x14ac:dyDescent="0.25">
      <c r="B256" s="35" t="s">
        <v>491</v>
      </c>
      <c r="C256" s="35" t="s">
        <v>153</v>
      </c>
      <c r="D256" s="36">
        <f>SUM([1]Ejemplo!F31:F35)+MAX([1]Ejemplo!F36:F40)+SUM([1]Ejemplo!F41:F50)</f>
        <v>20</v>
      </c>
    </row>
    <row r="257" spans="2:4" hidden="1" x14ac:dyDescent="0.25">
      <c r="B257" s="25" t="s">
        <v>494</v>
      </c>
      <c r="C257" s="25" t="s">
        <v>153</v>
      </c>
      <c r="D257" s="36">
        <f>SUM([1]Ejemplo!F31:F35)+MAX([1]Ejemplo!F36:F40)+SUM([1]Ejemplo!F41:F50)</f>
        <v>20</v>
      </c>
    </row>
    <row r="258" spans="2:4" x14ac:dyDescent="0.25">
      <c r="B258" s="35" t="s">
        <v>498</v>
      </c>
      <c r="C258" s="35"/>
      <c r="D258" s="36">
        <f>SUM([1]Ejemplo!F31:F35)+MAX([1]Ejemplo!F36:F40)+SUM([1]Ejemplo!F41:F50)</f>
        <v>20</v>
      </c>
    </row>
    <row r="259" spans="2:4" hidden="1" x14ac:dyDescent="0.25">
      <c r="B259" s="25" t="s">
        <v>499</v>
      </c>
      <c r="C259" s="25" t="s">
        <v>153</v>
      </c>
      <c r="D259" s="36">
        <f>SUM([1]Ejemplo!F31:F35)+MAX([1]Ejemplo!F36:F40)+SUM([1]Ejemplo!F41:F50)</f>
        <v>20</v>
      </c>
    </row>
    <row r="260" spans="2:4" hidden="1" x14ac:dyDescent="0.25">
      <c r="B260" s="35" t="s">
        <v>503</v>
      </c>
      <c r="C260" s="35" t="s">
        <v>261</v>
      </c>
      <c r="D260" s="36">
        <f>SUM([1]Ejemplo!F31:F35)+MAX([1]Ejemplo!F36:F40)+SUM([1]Ejemplo!F41:F50)</f>
        <v>20</v>
      </c>
    </row>
    <row r="261" spans="2:4" hidden="1" x14ac:dyDescent="0.25">
      <c r="B261" s="25" t="s">
        <v>507</v>
      </c>
      <c r="C261" s="25" t="s">
        <v>261</v>
      </c>
      <c r="D261" s="36">
        <f>SUM([1]Ejemplo!F31:F35)+MAX([1]Ejemplo!F36:F40)+SUM([1]Ejemplo!F41:F50)</f>
        <v>20</v>
      </c>
    </row>
    <row r="262" spans="2:4" hidden="1" x14ac:dyDescent="0.25">
      <c r="B262" s="35" t="s">
        <v>559</v>
      </c>
      <c r="C262" s="35" t="s">
        <v>153</v>
      </c>
      <c r="D262" s="36">
        <f>SUM([1]Ejemplo!F31:F35)+MAX([1]Ejemplo!F36:F40)+SUM([1]Ejemplo!F41:F50)</f>
        <v>20</v>
      </c>
    </row>
    <row r="263" spans="2:4" hidden="1" x14ac:dyDescent="0.25">
      <c r="B263" s="25" t="s">
        <v>516</v>
      </c>
      <c r="C263" s="25" t="s">
        <v>254</v>
      </c>
      <c r="D263" s="36">
        <f>MAX([1]Ejemplo!F36:F40)+SUM([1]Ejemplo!F41:F50)</f>
        <v>12</v>
      </c>
    </row>
    <row r="264" spans="2:4" hidden="1" x14ac:dyDescent="0.25">
      <c r="B264" s="35" t="s">
        <v>519</v>
      </c>
      <c r="C264" s="35" t="s">
        <v>153</v>
      </c>
      <c r="D264" s="36">
        <f>SUM([1]Ejemplo!F31:F35)+MAX([1]Ejemplo!F36:F40)+SUM([1]Ejemplo!F41:F50)</f>
        <v>20</v>
      </c>
    </row>
    <row r="265" spans="2:4" hidden="1" x14ac:dyDescent="0.25">
      <c r="B265" s="25" t="s">
        <v>522</v>
      </c>
      <c r="C265" s="25" t="s">
        <v>153</v>
      </c>
      <c r="D265" s="36">
        <f>SUM([1]Ejemplo!F31:F35)+MAX([1]Ejemplo!F36:F40)+SUM([1]Ejemplo!F41:F50)</f>
        <v>20</v>
      </c>
    </row>
    <row r="266" spans="2:4" hidden="1" x14ac:dyDescent="0.25">
      <c r="B266" s="35" t="s">
        <v>525</v>
      </c>
      <c r="C266" s="35" t="s">
        <v>153</v>
      </c>
      <c r="D266" s="36">
        <f>SUM([1]Ejemplo!F31:F35)+MAX([1]Ejemplo!F36:F40)+SUM([1]Ejemplo!F41:F50)</f>
        <v>20</v>
      </c>
    </row>
    <row r="267" spans="2:4" hidden="1" x14ac:dyDescent="0.25">
      <c r="B267" s="25" t="s">
        <v>528</v>
      </c>
      <c r="C267" s="25" t="s">
        <v>153</v>
      </c>
      <c r="D267" s="36">
        <f>SUM([1]Ejemplo!F31:F35)+MAX([1]Ejemplo!F36:F40)+SUM([1]Ejemplo!F41:F50)</f>
        <v>20</v>
      </c>
    </row>
    <row r="268" spans="2:4" hidden="1" x14ac:dyDescent="0.25">
      <c r="B268" s="35" t="s">
        <v>531</v>
      </c>
      <c r="C268" s="35" t="s">
        <v>153</v>
      </c>
      <c r="D268" s="36">
        <f>SUM([1]Ejemplo!F31:F35)+MAX([1]Ejemplo!F36:F40)+SUM([1]Ejemplo!F41:F50)</f>
        <v>20</v>
      </c>
    </row>
    <row r="269" spans="2:4" hidden="1" x14ac:dyDescent="0.25">
      <c r="B269" s="25" t="s">
        <v>534</v>
      </c>
      <c r="C269" s="25" t="s">
        <v>153</v>
      </c>
      <c r="D269" s="36">
        <f>SUM([1]Ejemplo!F31:F35)+MAX([1]Ejemplo!F36:F40)+SUM([1]Ejemplo!F41:F50)</f>
        <v>20</v>
      </c>
    </row>
    <row r="270" spans="2:4" hidden="1" x14ac:dyDescent="0.25">
      <c r="B270" s="35" t="s">
        <v>537</v>
      </c>
      <c r="C270" s="35" t="s">
        <v>153</v>
      </c>
      <c r="D270" s="36">
        <f>SUM([1]Ejemplo!F31:F35)+MAX([1]Ejemplo!F36:F40)+SUM([1]Ejemplo!F41:F50)</f>
        <v>20</v>
      </c>
    </row>
    <row r="271" spans="2:4" hidden="1" x14ac:dyDescent="0.25">
      <c r="B271" s="25" t="s">
        <v>540</v>
      </c>
      <c r="C271" s="25" t="s">
        <v>153</v>
      </c>
      <c r="D271" s="36">
        <f>SUM([1]Ejemplo!F31:F35)+MAX([1]Ejemplo!F36:F40)+SUM([1]Ejemplo!F41:F50)</f>
        <v>20</v>
      </c>
    </row>
    <row r="272" spans="2:4" hidden="1" x14ac:dyDescent="0.25">
      <c r="B272" s="35" t="s">
        <v>543</v>
      </c>
      <c r="C272" s="35" t="s">
        <v>153</v>
      </c>
      <c r="D272" s="36">
        <f>SUM([1]Ejemplo!F31:F35)+MAX([1]Ejemplo!F36:F40)+SUM([1]Ejemplo!F41:F50)</f>
        <v>20</v>
      </c>
    </row>
    <row r="273" spans="2:4" hidden="1" x14ac:dyDescent="0.25">
      <c r="B273" s="25" t="s">
        <v>546</v>
      </c>
      <c r="C273" s="25" t="s">
        <v>153</v>
      </c>
      <c r="D273" s="36">
        <f>SUM([1]Ejemplo!F31:F35)+MAX([1]Ejemplo!F36:F40)+SUM([1]Ejemplo!F41:F50)</f>
        <v>20</v>
      </c>
    </row>
    <row r="274" spans="2:4" hidden="1" x14ac:dyDescent="0.25">
      <c r="B274" s="35" t="s">
        <v>549</v>
      </c>
      <c r="C274" s="35" t="s">
        <v>153</v>
      </c>
      <c r="D274" s="36">
        <f>SUM([1]Ejemplo!F31:F35)+MAX([1]Ejemplo!F36:F40)+SUM([1]Ejemplo!F41:F50)</f>
        <v>20</v>
      </c>
    </row>
    <row r="275" spans="2:4" x14ac:dyDescent="0.25">
      <c r="C275" s="38"/>
    </row>
    <row r="288" spans="2:4" x14ac:dyDescent="0.25">
      <c r="B288" s="35" t="s">
        <v>245</v>
      </c>
      <c r="C288" s="35"/>
    </row>
    <row r="289" spans="2:3" x14ac:dyDescent="0.25">
      <c r="B289" s="25" t="s">
        <v>248</v>
      </c>
      <c r="C289" s="25"/>
    </row>
    <row r="290" spans="2:3" x14ac:dyDescent="0.25">
      <c r="B290" s="27" t="s">
        <v>253</v>
      </c>
      <c r="C290" s="25" t="s">
        <v>254</v>
      </c>
    </row>
    <row r="291" spans="2:3" x14ac:dyDescent="0.25">
      <c r="B291" s="35" t="s">
        <v>298</v>
      </c>
      <c r="C291" s="35"/>
    </row>
    <row r="292" spans="2:3" x14ac:dyDescent="0.25">
      <c r="B292" s="25" t="s">
        <v>330</v>
      </c>
      <c r="C292" s="25"/>
    </row>
    <row r="293" spans="2:3" x14ac:dyDescent="0.25">
      <c r="B293" s="35" t="s">
        <v>558</v>
      </c>
      <c r="C293" s="35" t="s">
        <v>254</v>
      </c>
    </row>
    <row r="294" spans="2:3" x14ac:dyDescent="0.25">
      <c r="B294" s="25" t="s">
        <v>463</v>
      </c>
      <c r="C294" s="25"/>
    </row>
    <row r="295" spans="2:3" x14ac:dyDescent="0.25">
      <c r="B295" s="35" t="s">
        <v>498</v>
      </c>
      <c r="C295" s="35"/>
    </row>
    <row r="296" spans="2:3" x14ac:dyDescent="0.25">
      <c r="B296" s="25" t="s">
        <v>516</v>
      </c>
      <c r="C296" s="25" t="s">
        <v>254</v>
      </c>
    </row>
  </sheetData>
  <autoFilter ref="B149:C274">
    <filterColumn colId="1">
      <filters blank="1"/>
    </filterColumn>
  </autoFilter>
  <hyperlinks>
    <hyperlink ref="G2" r:id="rId1" display="http://seduv.edomexico.gob.mx/planes_municipales/Acambay/PMDU%20de%20Acambay.pdf              "/>
    <hyperlink ref="G30" r:id="rId2" display="https://www.ipomex.org.mx/recursos/ipo/files_ipo3/2019/42959/7/b17a8517cedc35aaca03e7a0362b1bfd.pdf                                                                                                                                                                                                                                                                                                     Nota: se cuenta con información por parte de pagina oficial, sin embargo, en el PMDU no se contempla la figura de altura de las construcciones. "/>
    <hyperlink ref="G32" r:id="rId3" display="http://seduv.edomexico.gob.mx/planes_municipales/cuautitlan/PMDUCUAUTITLaN.pdf                      "/>
    <hyperlink ref="G35" r:id="rId4" display="http://seduv.edomexico.gob.mx/planes_municipales/ecatepec/PMDU-ecate.pdf                                                                           Nota: la información cargada por parte del ayuntamiento en el portal oficial es de la administración 2013 al 2015, no se encuentra con información actual. "/>
    <hyperlink ref="G52" r:id="rId5" display="http://seduv.edomexico.gob.mx/planes_municipales/juchitepec/JUCHITEPEC_DGAU22.pdf                                               "/>
    <hyperlink ref="G55" r:id="rId6" display="http://seduv.edomexico.gob.mx/planes_municipales/luvianos/Documento_luvianos_03.pdf                                                                    "/>
    <hyperlink ref="G59" r:id="rId7" display="http://seduv.edomexico.gob.mx/planes_municipales/mexicaltzingo/PMDU%20MEXICALTZINGO.pdf"/>
    <hyperlink ref="G61" r:id="rId8"/>
    <hyperlink ref="G68" r:id="rId9" display="http://seduv.edomexico.gob.mx/planes_municipales/otumba/PLAN%20OTUMBA.pdf"/>
    <hyperlink ref="G74" r:id="rId10" display="http://seduv.edomexico.gob.mx/planes_municipales/rayon/pdmrayon.pdf "/>
    <hyperlink ref="G76" r:id="rId11" display="http://seduv.edomexico.gob.mx/planes_municipales/san_felipe/SFpe-04.pdf"/>
    <hyperlink ref="G87" r:id="rId12" display="http://seduv.edomexico.gob.mx/planes_municipales/temascalapa/PMDU%20Temascalapa.pdf                                                                                                                                "/>
    <hyperlink ref="G92" r:id="rId13"/>
    <hyperlink ref="G98" r:id="rId14" display="http://seduv.edomexico.gob.mx/planes_municipales/Tepotzontlan/tepotzotlan%20mayo%202003.pdf                                        "/>
    <hyperlink ref="G104" r:id="rId15" display="http://seduv.edomexico.gob.mx/planes_municipales/Tianguistenco/PMDU-Tiang.pdf                                                                                                                    Nota: en pagina oficial no se encuntra la TUS"/>
    <hyperlink ref="G107" r:id="rId16" display="https://seduo.edomex.gob.mx/sites/seduo.edomex.gob.mx/files/files/MEMORIA%20T%C3%89CNICA%20TLALNEPANTLA%20%20PUB_ANEXOS.pdf                                                                                      "/>
    <hyperlink ref="G21" r:id="rId17"/>
  </hyperlinks>
  <pageMargins left="0.7" right="0.7" top="0.75" bottom="0.75" header="0.3" footer="0.3"/>
  <pageSetup orientation="portrait" r:id="rId18"/>
  <legacyDrawing r:id="rId19"/>
  <tableParts count="1">
    <tablePart r:id="rId2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E70438BBEA09B45B95157E4EB5615A6" ma:contentTypeVersion="17" ma:contentTypeDescription="Crear nuevo documento." ma:contentTypeScope="" ma:versionID="ed2add2871fbd47f90fb60ba9e33143d">
  <xsd:schema xmlns:xsd="http://www.w3.org/2001/XMLSchema" xmlns:xs="http://www.w3.org/2001/XMLSchema" xmlns:p="http://schemas.microsoft.com/office/2006/metadata/properties" xmlns:ns2="bbbba2c1-8b7c-40f7-aa87-0b2036c7133b" xmlns:ns3="e8280292-8065-4ee9-b99c-e775b8f55407" targetNamespace="http://schemas.microsoft.com/office/2006/metadata/properties" ma:root="true" ma:fieldsID="748bbc58b6c509f5bea5f996ede33742" ns2:_="" ns3:_="">
    <xsd:import namespace="bbbba2c1-8b7c-40f7-aa87-0b2036c7133b"/>
    <xsd:import namespace="e8280292-8065-4ee9-b99c-e775b8f5540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b4e3e874d8104245bd55a515bcc3e9ee" minOccurs="0"/>
                <xsd:element ref="ns3:TaxCatchAll" minOccurs="0"/>
                <xsd:element ref="ns2:MediaServiceDateTaken" minOccurs="0"/>
                <xsd:element ref="ns2:MediaLengthInSeconds"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bba2c1-8b7c-40f7-aa87-0b2036c713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b4e3e874d8104245bd55a515bcc3e9ee" ma:index="19" nillable="true" ma:taxonomy="true" ma:internalName="b4e3e874d8104245bd55a515bcc3e9ee" ma:taxonomyFieldName="COIME" ma:displayName="COIME" ma:default="" ma:fieldId="{b4e3e874-d810-4245-bd55-a515bcc3e9ee}" ma:sspId="5de91d3b-4106-4f6e-8810-a51f8337fc0c" ma:termSetId="43648673-9482-44f0-849c-e40e70848fab" ma:anchorId="00000000-0000-0000-0000-000000000000" ma:open="fals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5de91d3b-4106-4f6e-8810-a51f8337fc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280292-8065-4ee9-b99c-e775b8f5540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9c641f1e-3571-4bf8-b20b-a099222f1064}" ma:internalName="TaxCatchAll" ma:showField="CatchAllData" ma:web="e8280292-8065-4ee9-b99c-e775b8f5540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4e3e874d8104245bd55a515bcc3e9ee xmlns="bbbba2c1-8b7c-40f7-aa87-0b2036c7133b">
      <Terms xmlns="http://schemas.microsoft.com/office/infopath/2007/PartnerControls"/>
    </b4e3e874d8104245bd55a515bcc3e9ee>
    <TaxCatchAll xmlns="e8280292-8065-4ee9-b99c-e775b8f55407" xsi:nil="true"/>
    <lcf76f155ced4ddcb4097134ff3c332f xmlns="bbbba2c1-8b7c-40f7-aa87-0b2036c7133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13A5713-165D-4419-AE38-E934AE481E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bba2c1-8b7c-40f7-aa87-0b2036c7133b"/>
    <ds:schemaRef ds:uri="e8280292-8065-4ee9-b99c-e775b8f554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41A352-21A9-42F0-A676-CC03DB955222}">
  <ds:schemaRefs>
    <ds:schemaRef ds:uri="http://schemas.microsoft.com/sharepoint/v3/contenttype/forms"/>
  </ds:schemaRefs>
</ds:datastoreItem>
</file>

<file path=customXml/itemProps3.xml><?xml version="1.0" encoding="utf-8"?>
<ds:datastoreItem xmlns:ds="http://schemas.openxmlformats.org/officeDocument/2006/customXml" ds:itemID="{D8E2CF73-5B16-49A2-9285-720EF68160D7}">
  <ds:schemaRefs>
    <ds:schemaRef ds:uri="http://purl.org/dc/terms/"/>
    <ds:schemaRef ds:uri="http://schemas.microsoft.com/office/2006/metadata/properties"/>
    <ds:schemaRef ds:uri="bbbba2c1-8b7c-40f7-aa87-0b2036c7133b"/>
    <ds:schemaRef ds:uri="http://purl.org/dc/dcmitype/"/>
    <ds:schemaRef ds:uri="http://schemas.microsoft.com/office/2006/documentManagement/types"/>
    <ds:schemaRef ds:uri="http://schemas.openxmlformats.org/package/2006/metadata/core-properties"/>
    <ds:schemaRef ds:uri="http://purl.org/dc/elements/1.1/"/>
    <ds:schemaRef ds:uri="http://www.w3.org/XML/1998/namespace"/>
    <ds:schemaRef ds:uri="http://schemas.microsoft.com/office/infopath/2007/PartnerControls"/>
    <ds:schemaRef ds:uri="e8280292-8065-4ee9-b99c-e775b8f5540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Memoria habitacional</vt:lpstr>
      <vt:lpstr>Catálogos</vt:lpstr>
      <vt:lpstr>Altura</vt:lpstr>
      <vt:lpstr>'Memoria habitacional'!Área_de_impresión</vt:lpstr>
      <vt:lpstr>Combinación_de_alguna_de_las_anteriores</vt:lpstr>
      <vt:lpstr>Modalidad</vt:lpstr>
      <vt:lpstr>Tipo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 Vargas Méndez</dc:creator>
  <cp:keywords/>
  <dc:description/>
  <cp:lastModifiedBy>1</cp:lastModifiedBy>
  <cp:revision/>
  <cp:lastPrinted>2024-03-06T20:35:12Z</cp:lastPrinted>
  <dcterms:created xsi:type="dcterms:W3CDTF">2021-07-21T14:43:03Z</dcterms:created>
  <dcterms:modified xsi:type="dcterms:W3CDTF">2024-03-06T20:57:52Z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0x0101007E70438BBEA09B45B95157E4EB5615A6</vt:lpwstr>
  </property>
  <property fmtid="{D5CDD505-2E9C-101B-9397-08002B2CF9AE}" pid="3" name="COIME">
    <vt:lpwstr/>
  </property>
  <property fmtid="{D5CDD505-2E9C-101B-9397-08002B2CF9AE}" pid="4" name="MediaServiceImageTags">
    <vt:lpwstr/>
  </property>
</Properties>
</file>